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FA67D3D-4B92-4240-9AB9-70897DA72C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3" sheetId="4" r:id="rId1"/>
  </sheets>
  <definedNames>
    <definedName name="_xlnm.Print_Area" localSheetId="0">'2022-3'!$A$1:$F$139</definedName>
  </definedNames>
  <calcPr calcId="191029"/>
</workbook>
</file>

<file path=xl/calcChain.xml><?xml version="1.0" encoding="utf-8"?>
<calcChain xmlns="http://schemas.openxmlformats.org/spreadsheetml/2006/main">
  <c r="F132" i="4" l="1"/>
  <c r="F20" i="4"/>
  <c r="F17" i="4"/>
  <c r="F18" i="4"/>
  <c r="F19" i="4"/>
  <c r="F131" i="4" l="1"/>
  <c r="F96" i="4"/>
  <c r="F101" i="4"/>
  <c r="F91" i="4"/>
  <c r="F89" i="4"/>
  <c r="F82" i="4"/>
  <c r="F128" i="4"/>
  <c r="F129" i="4"/>
  <c r="F130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93" i="4"/>
  <c r="F94" i="4"/>
  <c r="F86" i="4" l="1"/>
  <c r="F87" i="4"/>
  <c r="F88" i="4"/>
  <c r="C33" i="4"/>
  <c r="D33" i="4"/>
  <c r="E33" i="4"/>
  <c r="D134" i="4"/>
  <c r="E134" i="4"/>
  <c r="F102" i="4"/>
  <c r="F103" i="4"/>
  <c r="F104" i="4"/>
  <c r="F118" i="4"/>
  <c r="F119" i="4"/>
  <c r="F120" i="4"/>
  <c r="F121" i="4"/>
  <c r="F122" i="4"/>
  <c r="F123" i="4"/>
  <c r="F124" i="4"/>
  <c r="F125" i="4"/>
  <c r="F126" i="4"/>
  <c r="F127" i="4"/>
  <c r="F100" i="4"/>
  <c r="C134" i="4"/>
  <c r="E42" i="4" l="1"/>
  <c r="D42" i="4"/>
  <c r="C42" i="4"/>
  <c r="F99" i="4" l="1"/>
  <c r="F98" i="4"/>
  <c r="F97" i="4"/>
  <c r="F95" i="4"/>
  <c r="F92" i="4"/>
  <c r="F90" i="4"/>
  <c r="F84" i="4"/>
  <c r="F83" i="4"/>
  <c r="F81" i="4"/>
  <c r="F80" i="4"/>
  <c r="F79" i="4"/>
  <c r="E77" i="4"/>
  <c r="D77" i="4"/>
  <c r="C77" i="4"/>
  <c r="F76" i="4"/>
  <c r="F75" i="4"/>
  <c r="F74" i="4"/>
  <c r="F73" i="4"/>
  <c r="F72" i="4"/>
  <c r="E69" i="4"/>
  <c r="D69" i="4"/>
  <c r="C69" i="4"/>
  <c r="F68" i="4"/>
  <c r="F67" i="4"/>
  <c r="F66" i="4"/>
  <c r="E63" i="4"/>
  <c r="D63" i="4"/>
  <c r="C63" i="4"/>
  <c r="F62" i="4"/>
  <c r="F61" i="4"/>
  <c r="F60" i="4"/>
  <c r="E57" i="4"/>
  <c r="D57" i="4"/>
  <c r="C57" i="4"/>
  <c r="F56" i="4"/>
  <c r="F55" i="4"/>
  <c r="F54" i="4"/>
  <c r="F53" i="4"/>
  <c r="F52" i="4"/>
  <c r="E49" i="4"/>
  <c r="D49" i="4"/>
  <c r="C49" i="4"/>
  <c r="F48" i="4"/>
  <c r="F47" i="4"/>
  <c r="F46" i="4"/>
  <c r="F45" i="4"/>
  <c r="F41" i="4"/>
  <c r="F40" i="4"/>
  <c r="F39" i="4"/>
  <c r="F38" i="4"/>
  <c r="F37" i="4"/>
  <c r="F36" i="4"/>
  <c r="F35" i="4"/>
  <c r="F32" i="4"/>
  <c r="F29" i="4"/>
  <c r="F27" i="4"/>
  <c r="F25" i="4"/>
  <c r="E23" i="4"/>
  <c r="D23" i="4"/>
  <c r="C23" i="4"/>
  <c r="F16" i="4"/>
  <c r="F15" i="4"/>
  <c r="F14" i="4"/>
  <c r="F13" i="4"/>
  <c r="F12" i="4"/>
  <c r="F11" i="4"/>
  <c r="F33" i="4" l="1"/>
  <c r="C136" i="4"/>
  <c r="F134" i="4"/>
  <c r="F42" i="4"/>
  <c r="F69" i="4"/>
  <c r="F49" i="4"/>
  <c r="D136" i="4"/>
  <c r="E136" i="4"/>
  <c r="F23" i="4"/>
  <c r="F57" i="4"/>
  <c r="F63" i="4"/>
  <c r="F77" i="4"/>
  <c r="F136" i="4" l="1"/>
</calcChain>
</file>

<file path=xl/sharedStrings.xml><?xml version="1.0" encoding="utf-8"?>
<sst xmlns="http://schemas.openxmlformats.org/spreadsheetml/2006/main" count="130" uniqueCount="62">
  <si>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</si>
  <si>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</si>
  <si>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</si>
  <si>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</si>
  <si>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</si>
  <si>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</si>
  <si>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</si>
  <si>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</si>
  <si>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</si>
  <si>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</si>
  <si>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</si>
  <si>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</si>
  <si>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</si>
  <si>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</si>
  <si>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</si>
  <si>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</si>
  <si>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</si>
  <si>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</si>
  <si>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</si>
  <si>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</si>
  <si>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</si>
  <si>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</si>
  <si>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</si>
  <si>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</si>
  <si>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</si>
  <si>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</si>
  <si>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</si>
  <si>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</si>
  <si>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</si>
  <si>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</si>
  <si>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</si>
  <si>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</si>
  <si>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</si>
  <si>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</si>
  <si>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</si>
  <si>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</si>
  <si>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</si>
  <si>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</si>
  <si>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</si>
  <si>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</si>
  <si>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</si>
  <si>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</si>
  <si>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</si>
  <si>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</si>
  <si>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</si>
  <si>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</si>
  <si>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</si>
  <si>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</si>
  <si>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</si>
  <si>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</si>
  <si>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</si>
  <si>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</si>
  <si>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</si>
  <si>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</si>
  <si>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</si>
  <si>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</si>
  <si>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 xml:space="preserve">   Ֆին. բաժնի պետª                           Սեյրան Գրիգորյան</t>
  </si>
  <si>
    <t>Հսկիչ Մաքենաս Վանքի</t>
  </si>
  <si>
    <t xml:space="preserve">Տրանսպորտային միջոցների շահագործման Տեսուչ </t>
  </si>
  <si>
    <t>Վարորդ     ուղերթ կատարելիս յուրաքանչյուր ԿՄ համար հաշվարկել 15 դրամ   և հիմնական աշխատավարձ 95700դրամ</t>
  </si>
  <si>
    <t>Խմբակցության գործավար</t>
  </si>
  <si>
    <t>Խմբակցության փորձագետ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</si>
</sst>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rgb="FFFF0000"/>
      <name val="Arial LatArm"/>
      <family val="2"/>
    </font>
    <font>
      <i/>
      <sz val="11"/>
      <color rgb="FFFF000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5" fillId="4" borderId="5" xfId="0" applyFont="1" applyFill="1" applyBorder="1" applyAlignment="1">
      <alignment wrapText="1" shrinkToFit="1"/>
    </xf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1" fillId="0" borderId="0" xfId="0" applyFont="1" applyAlignment="1">
      <alignment horizontal="left"/>
    </xf>
    <xf numFmtId="0" fontId="17" fillId="0" borderId="0" xfId="0" applyFont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8" fillId="0" borderId="0" xfId="0" applyFont="1"/>
    <xf numFmtId="0" fontId="6" fillId="0" borderId="0" xfId="0" applyFont="1"/>
    <xf numFmtId="0" fontId="3" fillId="0" borderId="0" xfId="0" applyFont="1"/>
    <xf numFmtId="0" fontId="16" fillId="0" borderId="29" xfId="0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23" fillId="4" borderId="5" xfId="0" applyFont="1" applyFill="1" applyBorder="1" applyAlignment="1">
      <alignment horizontal="center"/>
    </xf>
    <xf numFmtId="0" fontId="24" fillId="4" borderId="5" xfId="0" applyFont="1" applyFill="1" applyBorder="1" applyAlignment="1">
      <alignment wrapText="1" shrinkToFit="1"/>
    </xf>
    <xf numFmtId="0" fontId="23" fillId="0" borderId="5" xfId="0" applyFont="1" applyBorder="1" applyAlignment="1">
      <alignment horizontal="center"/>
    </xf>
    <xf numFmtId="0" fontId="23" fillId="0" borderId="5" xfId="0" applyFont="1" applyBorder="1"/>
    <xf numFmtId="0" fontId="23" fillId="0" borderId="6" xfId="0" applyFont="1" applyBorder="1"/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5" xfId="0" applyFont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tabSelected="1" view="pageBreakPreview" zoomScaleNormal="100" zoomScaleSheetLayoutView="100" workbookViewId="0">
      <selection activeCell="H8" sqref="H8"/>
    </sheetView>
  </sheetViews>
  <sheetFormatPr defaultRowHeight="15.75" x14ac:dyDescent="0.25"/>
  <cols>
    <col min="1" max="1" width="6.42578125" style="8" customWidth="1"/>
    <col min="2" max="2" width="87.425781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7.25" x14ac:dyDescent="0.3">
      <c r="D1" s="66" t="s">
        <v>53</v>
      </c>
      <c r="E1" s="66"/>
      <c r="F1" s="66"/>
    </row>
    <row r="2" spans="1:8" ht="17.25" x14ac:dyDescent="0.3">
      <c r="D2" s="65" t="s">
        <v>54</v>
      </c>
      <c r="E2" s="65"/>
      <c r="F2" s="65"/>
    </row>
    <row r="3" spans="1:8" ht="17.25" x14ac:dyDescent="0.25">
      <c r="D3" s="64"/>
      <c r="E3" s="64"/>
      <c r="F3" s="64"/>
    </row>
    <row r="4" spans="1:8" s="2" customFormat="1" ht="7.5" hidden="1" customHeight="1" x14ac:dyDescent="0.3">
      <c r="A4" s="3"/>
      <c r="B4" s="4"/>
      <c r="C4" s="5"/>
      <c r="D4" s="68"/>
      <c r="E4" s="68"/>
      <c r="F4" s="68"/>
    </row>
    <row r="5" spans="1:8" s="7" customFormat="1" ht="35.25" customHeight="1" thickBot="1" x14ac:dyDescent="0.3">
      <c r="A5" s="6"/>
      <c r="B5" s="69" t="s">
        <v>52</v>
      </c>
      <c r="C5" s="69"/>
      <c r="D5" s="69"/>
      <c r="E5" s="69"/>
      <c r="F5" s="69"/>
    </row>
    <row r="6" spans="1:8" ht="0.75" hidden="1" customHeight="1" x14ac:dyDescent="0.25"/>
    <row r="7" spans="1:8" ht="3.75" hidden="1" customHeight="1" thickBot="1" x14ac:dyDescent="0.3"/>
    <row r="8" spans="1:8" s="13" customFormat="1" ht="57" customHeight="1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 x14ac:dyDescent="0.25">
      <c r="A9" s="70"/>
      <c r="B9" s="71"/>
      <c r="C9" s="71"/>
      <c r="D9" s="71"/>
      <c r="E9" s="71"/>
      <c r="F9" s="71"/>
    </row>
    <row r="10" spans="1:8" s="13" customFormat="1" ht="22.5" customHeight="1" x14ac:dyDescent="0.25">
      <c r="A10" s="67" t="s">
        <v>6</v>
      </c>
      <c r="B10" s="67"/>
      <c r="C10" s="67"/>
      <c r="D10" s="67"/>
      <c r="E10" s="67"/>
      <c r="F10" s="67"/>
      <c r="H10" s="14"/>
    </row>
    <row r="11" spans="1:8" s="13" customFormat="1" ht="18" customHeight="1" x14ac:dyDescent="0.25">
      <c r="A11" s="15">
        <v>1</v>
      </c>
      <c r="B11" s="15" t="s">
        <v>7</v>
      </c>
      <c r="C11" s="16">
        <v>1</v>
      </c>
      <c r="D11" s="15">
        <v>555000</v>
      </c>
      <c r="E11" s="15">
        <v>8000</v>
      </c>
      <c r="F11" s="15">
        <f>+E11+D11</f>
        <v>563000</v>
      </c>
      <c r="H11" s="14"/>
    </row>
    <row r="12" spans="1:8" s="13" customFormat="1" ht="14.25" customHeight="1" x14ac:dyDescent="0.25">
      <c r="A12" s="15">
        <v>2</v>
      </c>
      <c r="B12" s="15" t="s">
        <v>8</v>
      </c>
      <c r="C12" s="16">
        <v>1</v>
      </c>
      <c r="D12" s="15">
        <v>450000</v>
      </c>
      <c r="E12" s="15">
        <v>8000</v>
      </c>
      <c r="F12" s="15">
        <f t="shared" ref="F12:F14" si="0">+E12+D12</f>
        <v>458000</v>
      </c>
    </row>
    <row r="13" spans="1:8" s="13" customFormat="1" ht="14.25" customHeight="1" x14ac:dyDescent="0.25">
      <c r="A13" s="15">
        <v>3</v>
      </c>
      <c r="B13" s="17" t="s">
        <v>9</v>
      </c>
      <c r="C13" s="18">
        <v>1</v>
      </c>
      <c r="D13" s="17">
        <v>330000</v>
      </c>
      <c r="E13" s="15">
        <v>8000</v>
      </c>
      <c r="F13" s="15">
        <f t="shared" si="0"/>
        <v>338000</v>
      </c>
    </row>
    <row r="14" spans="1:8" s="13" customFormat="1" ht="14.25" customHeight="1" x14ac:dyDescent="0.25">
      <c r="A14" s="15">
        <v>4</v>
      </c>
      <c r="B14" s="17" t="s">
        <v>9</v>
      </c>
      <c r="C14" s="18">
        <v>1</v>
      </c>
      <c r="D14" s="17">
        <v>330000</v>
      </c>
      <c r="E14" s="15">
        <v>8000</v>
      </c>
      <c r="F14" s="15">
        <f t="shared" si="0"/>
        <v>338000</v>
      </c>
    </row>
    <row r="15" spans="1:8" s="13" customFormat="1" ht="14.25" customHeight="1" x14ac:dyDescent="0.25">
      <c r="A15" s="15">
        <v>5</v>
      </c>
      <c r="B15" s="17" t="s">
        <v>10</v>
      </c>
      <c r="C15" s="42">
        <v>2</v>
      </c>
      <c r="D15" s="17">
        <v>255000</v>
      </c>
      <c r="E15" s="17">
        <v>8000</v>
      </c>
      <c r="F15" s="17">
        <f>C15*(D15+E15)</f>
        <v>526000</v>
      </c>
    </row>
    <row r="16" spans="1:8" s="13" customFormat="1" ht="14.25" customHeight="1" x14ac:dyDescent="0.25">
      <c r="A16" s="15">
        <v>6</v>
      </c>
      <c r="B16" s="17" t="s">
        <v>11</v>
      </c>
      <c r="C16" s="42">
        <v>1</v>
      </c>
      <c r="D16" s="17">
        <v>245000</v>
      </c>
      <c r="E16" s="17">
        <v>8000</v>
      </c>
      <c r="F16" s="17">
        <f>C16*(D16+E16)</f>
        <v>253000</v>
      </c>
    </row>
    <row r="17" spans="1:6" s="13" customFormat="1" ht="14.25" customHeight="1" x14ac:dyDescent="0.25">
      <c r="A17" s="15">
        <v>7</v>
      </c>
      <c r="B17" s="17" t="s">
        <v>12</v>
      </c>
      <c r="C17" s="42">
        <v>1</v>
      </c>
      <c r="D17" s="17">
        <v>235000</v>
      </c>
      <c r="E17" s="17">
        <v>8000</v>
      </c>
      <c r="F17" s="17">
        <f t="shared" ref="F17:F20" si="1">C17*(D17+E17)</f>
        <v>243000</v>
      </c>
    </row>
    <row r="18" spans="1:6" s="13" customFormat="1" ht="14.25" customHeight="1" x14ac:dyDescent="0.25">
      <c r="A18" s="15">
        <v>8</v>
      </c>
      <c r="B18" s="17" t="s">
        <v>11</v>
      </c>
      <c r="C18" s="42">
        <v>1</v>
      </c>
      <c r="D18" s="17">
        <v>285000</v>
      </c>
      <c r="E18" s="17">
        <v>8000</v>
      </c>
      <c r="F18" s="17">
        <f t="shared" si="1"/>
        <v>293000</v>
      </c>
    </row>
    <row r="19" spans="1:6" s="13" customFormat="1" ht="14.25" customHeight="1" x14ac:dyDescent="0.25">
      <c r="A19" s="15">
        <v>9</v>
      </c>
      <c r="B19" s="17" t="s">
        <v>61</v>
      </c>
      <c r="C19" s="18">
        <v>2</v>
      </c>
      <c r="D19" s="17">
        <v>127000</v>
      </c>
      <c r="E19" s="17">
        <v>8000</v>
      </c>
      <c r="F19" s="17">
        <f t="shared" si="1"/>
        <v>270000</v>
      </c>
    </row>
    <row r="20" spans="1:6" s="13" customFormat="1" ht="14.25" customHeight="1" thickBot="1" x14ac:dyDescent="0.3">
      <c r="A20" s="15"/>
      <c r="B20" s="17"/>
      <c r="C20" s="63"/>
      <c r="D20" s="17"/>
      <c r="E20" s="17"/>
      <c r="F20" s="17">
        <f t="shared" si="1"/>
        <v>0</v>
      </c>
    </row>
    <row r="21" spans="1:6" s="13" customFormat="1" ht="14.25" hidden="1" customHeight="1" x14ac:dyDescent="0.25">
      <c r="A21" s="15"/>
      <c r="B21" s="17"/>
      <c r="C21" s="18"/>
      <c r="D21" s="17"/>
      <c r="E21" s="17"/>
      <c r="F21" s="17"/>
    </row>
    <row r="22" spans="1:6" s="13" customFormat="1" ht="16.5" hidden="1" customHeight="1" thickBot="1" x14ac:dyDescent="0.3">
      <c r="A22" s="41"/>
      <c r="B22" s="17"/>
      <c r="C22" s="18"/>
      <c r="D22" s="17"/>
      <c r="E22" s="17"/>
      <c r="F22" s="17"/>
    </row>
    <row r="23" spans="1:6" s="13" customFormat="1" ht="16.5" customHeight="1" thickBot="1" x14ac:dyDescent="0.3">
      <c r="A23" s="72" t="s">
        <v>13</v>
      </c>
      <c r="B23" s="73"/>
      <c r="C23" s="20">
        <f>SUM(C11:C22)</f>
        <v>11</v>
      </c>
      <c r="D23" s="21">
        <f>SUM(D11:D22)</f>
        <v>2812000</v>
      </c>
      <c r="E23" s="22">
        <f>SUM(E11:E22)</f>
        <v>72000</v>
      </c>
      <c r="F23" s="22">
        <f>SUM(F11:F22)</f>
        <v>3282000</v>
      </c>
    </row>
    <row r="24" spans="1:6" s="13" customFormat="1" ht="18" customHeight="1" thickBot="1" x14ac:dyDescent="0.3">
      <c r="A24" s="74" t="s">
        <v>14</v>
      </c>
      <c r="B24" s="74"/>
      <c r="C24" s="74"/>
      <c r="D24" s="74"/>
      <c r="E24" s="74"/>
      <c r="F24" s="74"/>
    </row>
    <row r="25" spans="1:6" s="13" customFormat="1" ht="18" customHeight="1" thickBot="1" x14ac:dyDescent="0.3">
      <c r="A25" s="23">
        <v>1</v>
      </c>
      <c r="B25" s="75" t="s">
        <v>15</v>
      </c>
      <c r="C25" s="77">
        <v>11</v>
      </c>
      <c r="D25" s="79">
        <v>201250</v>
      </c>
      <c r="E25" s="79">
        <v>8000</v>
      </c>
      <c r="F25" s="81">
        <f>C25*(D25+E25)</f>
        <v>2301750</v>
      </c>
    </row>
    <row r="26" spans="1:6" s="13" customFormat="1" ht="17.25" customHeight="1" thickBot="1" x14ac:dyDescent="0.3">
      <c r="A26" s="23"/>
      <c r="B26" s="76"/>
      <c r="C26" s="78"/>
      <c r="D26" s="80"/>
      <c r="E26" s="80"/>
      <c r="F26" s="82"/>
    </row>
    <row r="27" spans="1:6" s="13" customFormat="1" ht="19.5" customHeight="1" thickBot="1" x14ac:dyDescent="0.3">
      <c r="A27" s="23">
        <v>2</v>
      </c>
      <c r="B27" s="75" t="s">
        <v>16</v>
      </c>
      <c r="C27" s="77">
        <v>10</v>
      </c>
      <c r="D27" s="79">
        <v>212750</v>
      </c>
      <c r="E27" s="79">
        <v>8000</v>
      </c>
      <c r="F27" s="81">
        <f>C27*(D27+E27)</f>
        <v>2207500</v>
      </c>
    </row>
    <row r="28" spans="1:6" s="13" customFormat="1" ht="3.6" hidden="1" customHeight="1" thickBot="1" x14ac:dyDescent="0.3">
      <c r="A28" s="23"/>
      <c r="B28" s="76"/>
      <c r="C28" s="78"/>
      <c r="D28" s="80"/>
      <c r="E28" s="80"/>
      <c r="F28" s="82"/>
    </row>
    <row r="29" spans="1:6" s="13" customFormat="1" ht="16.5" customHeight="1" thickBot="1" x14ac:dyDescent="0.3">
      <c r="A29" s="24"/>
      <c r="B29" s="85" t="s">
        <v>17</v>
      </c>
      <c r="C29" s="88">
        <v>9</v>
      </c>
      <c r="D29" s="91">
        <v>230000</v>
      </c>
      <c r="E29" s="91">
        <v>8000</v>
      </c>
      <c r="F29" s="94">
        <f>C29*(D29+E29)</f>
        <v>2142000</v>
      </c>
    </row>
    <row r="30" spans="1:6" s="13" customFormat="1" ht="24" customHeight="1" thickBot="1" x14ac:dyDescent="0.3">
      <c r="A30" s="23">
        <v>3</v>
      </c>
      <c r="B30" s="86"/>
      <c r="C30" s="89"/>
      <c r="D30" s="92"/>
      <c r="E30" s="92"/>
      <c r="F30" s="95"/>
    </row>
    <row r="31" spans="1:6" s="13" customFormat="1" ht="22.5" customHeight="1" thickBot="1" x14ac:dyDescent="0.3">
      <c r="A31" s="23"/>
      <c r="B31" s="87"/>
      <c r="C31" s="90"/>
      <c r="D31" s="93"/>
      <c r="E31" s="93"/>
      <c r="F31" s="96"/>
    </row>
    <row r="32" spans="1:6" s="13" customFormat="1" ht="16.5" customHeight="1" thickBot="1" x14ac:dyDescent="0.3">
      <c r="A32" s="23">
        <v>4</v>
      </c>
      <c r="B32" s="25" t="s">
        <v>18</v>
      </c>
      <c r="C32" s="26">
        <v>4</v>
      </c>
      <c r="D32" s="27">
        <v>299000</v>
      </c>
      <c r="E32" s="28">
        <v>8000</v>
      </c>
      <c r="F32" s="29">
        <f>C32*(D32+E32)</f>
        <v>1228000</v>
      </c>
    </row>
    <row r="33" spans="1:11" ht="14.25" customHeight="1" thickBot="1" x14ac:dyDescent="0.3">
      <c r="A33" s="97" t="s">
        <v>13</v>
      </c>
      <c r="B33" s="98"/>
      <c r="C33" s="30">
        <f>C25+C27+C29+C32</f>
        <v>34</v>
      </c>
      <c r="D33" s="31">
        <f>D32+D27+D25</f>
        <v>713000</v>
      </c>
      <c r="E33" s="31">
        <f>E32+E29+E27+E25</f>
        <v>32000</v>
      </c>
      <c r="F33" s="31">
        <f>F32+F27+F25+F29</f>
        <v>7879250</v>
      </c>
      <c r="K33" t="s">
        <v>20</v>
      </c>
    </row>
    <row r="34" spans="1:11" s="13" customFormat="1" ht="16.5" customHeight="1" x14ac:dyDescent="0.25">
      <c r="A34" s="70" t="s">
        <v>19</v>
      </c>
      <c r="B34" s="71"/>
      <c r="C34" s="71"/>
      <c r="D34" s="71"/>
      <c r="E34" s="71"/>
      <c r="F34" s="71"/>
    </row>
    <row r="35" spans="1:11" ht="14.25" customHeight="1" x14ac:dyDescent="0.25">
      <c r="A35" s="32">
        <v>1</v>
      </c>
      <c r="B35" s="17" t="s">
        <v>21</v>
      </c>
      <c r="C35" s="18">
        <v>1</v>
      </c>
      <c r="D35" s="17">
        <v>408000</v>
      </c>
      <c r="E35" s="17">
        <v>8000</v>
      </c>
      <c r="F35" s="17">
        <f t="shared" ref="F35" si="2">+E35+D35</f>
        <v>416000</v>
      </c>
    </row>
    <row r="36" spans="1:11" s="13" customFormat="1" ht="16.5" customHeight="1" x14ac:dyDescent="0.25">
      <c r="A36" s="51">
        <v>2</v>
      </c>
      <c r="B36" s="33" t="s">
        <v>22</v>
      </c>
      <c r="C36" s="16">
        <v>2</v>
      </c>
      <c r="D36" s="15">
        <v>212750</v>
      </c>
      <c r="E36" s="15">
        <v>8000</v>
      </c>
      <c r="F36" s="17">
        <f>C36*(D36+E36)</f>
        <v>441500</v>
      </c>
    </row>
    <row r="37" spans="1:11" ht="18" customHeight="1" x14ac:dyDescent="0.25">
      <c r="A37" s="51">
        <v>3</v>
      </c>
      <c r="B37" s="15" t="s">
        <v>23</v>
      </c>
      <c r="C37" s="16">
        <v>1</v>
      </c>
      <c r="D37" s="15">
        <v>212750</v>
      </c>
      <c r="E37" s="15">
        <v>8000</v>
      </c>
      <c r="F37" s="17">
        <f t="shared" ref="F37:F38" si="3">C37*(D37+E37)</f>
        <v>220750</v>
      </c>
    </row>
    <row r="38" spans="1:11" s="13" customFormat="1" ht="16.5" customHeight="1" x14ac:dyDescent="0.25">
      <c r="A38" s="32">
        <v>4</v>
      </c>
      <c r="B38" s="15" t="s">
        <v>24</v>
      </c>
      <c r="C38" s="16">
        <v>1</v>
      </c>
      <c r="D38" s="15">
        <v>177600</v>
      </c>
      <c r="E38" s="15">
        <v>8000</v>
      </c>
      <c r="F38" s="17">
        <f t="shared" si="3"/>
        <v>185600</v>
      </c>
    </row>
    <row r="39" spans="1:11" s="13" customFormat="1" ht="16.5" customHeight="1" x14ac:dyDescent="0.25">
      <c r="A39" s="32">
        <v>5</v>
      </c>
      <c r="B39" s="15" t="s">
        <v>25</v>
      </c>
      <c r="C39" s="16">
        <v>10</v>
      </c>
      <c r="D39" s="15">
        <v>180200</v>
      </c>
      <c r="E39" s="15">
        <v>8000</v>
      </c>
      <c r="F39" s="17">
        <f>C39*(D39+E39)</f>
        <v>1882000</v>
      </c>
    </row>
    <row r="40" spans="1:11" s="13" customFormat="1" ht="16.5" customHeight="1" x14ac:dyDescent="0.25">
      <c r="A40" s="32">
        <v>6</v>
      </c>
      <c r="B40" s="15" t="s">
        <v>26</v>
      </c>
      <c r="C40" s="16">
        <v>34</v>
      </c>
      <c r="D40" s="15">
        <v>180200</v>
      </c>
      <c r="E40" s="15">
        <v>8000</v>
      </c>
      <c r="F40" s="17">
        <f>C40*(D40+E40)</f>
        <v>6398800</v>
      </c>
    </row>
    <row r="41" spans="1:11" s="13" customFormat="1" ht="16.5" customHeight="1" thickBot="1" x14ac:dyDescent="0.3">
      <c r="A41" s="32">
        <v>7</v>
      </c>
      <c r="B41" s="15" t="s">
        <v>27</v>
      </c>
      <c r="C41" s="16">
        <v>8</v>
      </c>
      <c r="D41" s="15">
        <v>169600</v>
      </c>
      <c r="E41" s="15">
        <v>8000</v>
      </c>
      <c r="F41" s="17">
        <f t="shared" ref="F41" si="4">C41*(D41+E41)</f>
        <v>1420800</v>
      </c>
    </row>
    <row r="42" spans="1:11" ht="32.25" customHeight="1" thickBot="1" x14ac:dyDescent="0.3">
      <c r="A42" s="72" t="s">
        <v>13</v>
      </c>
      <c r="B42" s="73"/>
      <c r="C42" s="16">
        <f>SUM(C35:C41)</f>
        <v>57</v>
      </c>
      <c r="D42" s="34">
        <f>SUM(D35:D41)</f>
        <v>1541100</v>
      </c>
      <c r="E42" s="34">
        <f>SUM(E35:E41)</f>
        <v>56000</v>
      </c>
      <c r="F42" s="34">
        <f>SUM(F35:F41)</f>
        <v>10965450</v>
      </c>
    </row>
    <row r="43" spans="1:11" s="13" customFormat="1" ht="16.5" customHeight="1" x14ac:dyDescent="0.25">
      <c r="A43" s="99" t="s">
        <v>28</v>
      </c>
      <c r="B43" s="100"/>
      <c r="C43" s="100"/>
      <c r="D43" s="100"/>
      <c r="E43" s="100"/>
      <c r="F43" s="100"/>
    </row>
    <row r="44" spans="1:11" s="13" customFormat="1" ht="16.5" customHeight="1" x14ac:dyDescent="0.25">
      <c r="A44" s="35" t="s">
        <v>29</v>
      </c>
      <c r="B44" s="36"/>
      <c r="C44" s="36"/>
      <c r="D44" s="36"/>
      <c r="E44" s="36"/>
      <c r="F44" s="36"/>
    </row>
    <row r="45" spans="1:11" s="13" customFormat="1" ht="16.5" customHeight="1" x14ac:dyDescent="0.25">
      <c r="A45" s="32">
        <v>1</v>
      </c>
      <c r="B45" s="17" t="s">
        <v>30</v>
      </c>
      <c r="C45" s="18">
        <v>1</v>
      </c>
      <c r="D45" s="17">
        <v>276000</v>
      </c>
      <c r="E45" s="17">
        <v>8000</v>
      </c>
      <c r="F45" s="17">
        <f t="shared" ref="F45:F47" si="5">+E45+D45</f>
        <v>284000</v>
      </c>
    </row>
    <row r="46" spans="1:11" s="13" customFormat="1" ht="16.5" customHeight="1" x14ac:dyDescent="0.25">
      <c r="A46" s="32">
        <v>2</v>
      </c>
      <c r="B46" s="15" t="s">
        <v>31</v>
      </c>
      <c r="C46" s="16">
        <v>1</v>
      </c>
      <c r="D46" s="15">
        <v>253000</v>
      </c>
      <c r="E46" s="15">
        <v>8000</v>
      </c>
      <c r="F46" s="17">
        <f t="shared" si="5"/>
        <v>261000</v>
      </c>
    </row>
    <row r="47" spans="1:11" s="13" customFormat="1" ht="15.75" customHeight="1" x14ac:dyDescent="0.25">
      <c r="A47" s="32">
        <v>3</v>
      </c>
      <c r="B47" s="37" t="s">
        <v>32</v>
      </c>
      <c r="C47" s="38">
        <v>1</v>
      </c>
      <c r="D47" s="15">
        <v>212750</v>
      </c>
      <c r="E47" s="33">
        <v>8000</v>
      </c>
      <c r="F47" s="19">
        <f t="shared" si="5"/>
        <v>220750</v>
      </c>
    </row>
    <row r="48" spans="1:11" s="13" customFormat="1" ht="18.75" customHeight="1" thickBot="1" x14ac:dyDescent="0.3">
      <c r="A48" s="32">
        <v>4</v>
      </c>
      <c r="B48" s="33" t="s">
        <v>25</v>
      </c>
      <c r="C48" s="38">
        <v>6</v>
      </c>
      <c r="D48" s="33">
        <v>180200</v>
      </c>
      <c r="E48" s="33">
        <v>8000</v>
      </c>
      <c r="F48" s="19">
        <f>C48*(D48+E48)</f>
        <v>1129200</v>
      </c>
    </row>
    <row r="49" spans="1:6" ht="33.75" customHeight="1" thickBot="1" x14ac:dyDescent="0.3">
      <c r="A49" s="72" t="s">
        <v>13</v>
      </c>
      <c r="B49" s="73"/>
      <c r="C49" s="16">
        <f>SUM(C45:C48)</f>
        <v>9</v>
      </c>
      <c r="D49" s="21">
        <f>SUM(D45:D48)</f>
        <v>921950</v>
      </c>
      <c r="E49" s="22">
        <f>SUM(E45:E48)</f>
        <v>32000</v>
      </c>
      <c r="F49" s="22">
        <f>SUM(F45:F48)</f>
        <v>1894950</v>
      </c>
    </row>
    <row r="50" spans="1:6" s="13" customFormat="1" ht="16.5" customHeight="1" x14ac:dyDescent="0.25">
      <c r="A50" s="83" t="s">
        <v>33</v>
      </c>
      <c r="B50" s="84"/>
      <c r="C50" s="84"/>
      <c r="D50" s="84"/>
      <c r="E50" s="84"/>
      <c r="F50" s="84"/>
    </row>
    <row r="51" spans="1:6" s="13" customFormat="1" ht="16.5" customHeight="1" x14ac:dyDescent="0.25">
      <c r="A51" s="35" t="s">
        <v>29</v>
      </c>
      <c r="B51" s="36"/>
      <c r="C51" s="36"/>
      <c r="D51" s="36"/>
      <c r="E51" s="36"/>
      <c r="F51" s="36"/>
    </row>
    <row r="52" spans="1:6" s="13" customFormat="1" ht="16.5" customHeight="1" x14ac:dyDescent="0.25">
      <c r="A52" s="32">
        <v>1</v>
      </c>
      <c r="B52" s="17" t="s">
        <v>30</v>
      </c>
      <c r="C52" s="18">
        <v>1</v>
      </c>
      <c r="D52" s="17">
        <v>276000</v>
      </c>
      <c r="E52" s="17">
        <v>8000</v>
      </c>
      <c r="F52" s="17">
        <f>C52*(D52+E52)</f>
        <v>284000</v>
      </c>
    </row>
    <row r="53" spans="1:6" s="13" customFormat="1" ht="16.5" customHeight="1" x14ac:dyDescent="0.25">
      <c r="A53" s="51">
        <v>2</v>
      </c>
      <c r="B53" s="19" t="s">
        <v>34</v>
      </c>
      <c r="C53" s="18">
        <v>1</v>
      </c>
      <c r="D53" s="17">
        <v>253000</v>
      </c>
      <c r="E53" s="17">
        <v>8000</v>
      </c>
      <c r="F53" s="17">
        <f>C53*(D53+E53)</f>
        <v>261000</v>
      </c>
    </row>
    <row r="54" spans="1:6" s="13" customFormat="1" ht="16.5" customHeight="1" x14ac:dyDescent="0.25">
      <c r="A54" s="32">
        <v>3</v>
      </c>
      <c r="B54" s="15" t="s">
        <v>35</v>
      </c>
      <c r="C54" s="16">
        <v>1</v>
      </c>
      <c r="D54" s="15">
        <v>212750</v>
      </c>
      <c r="E54" s="15">
        <v>8000</v>
      </c>
      <c r="F54" s="17">
        <f>C54*(D54+E54)</f>
        <v>220750</v>
      </c>
    </row>
    <row r="55" spans="1:6" s="13" customFormat="1" ht="16.5" customHeight="1" x14ac:dyDescent="0.25">
      <c r="A55" s="32">
        <v>4</v>
      </c>
      <c r="B55" s="15" t="s">
        <v>22</v>
      </c>
      <c r="C55" s="16">
        <v>1</v>
      </c>
      <c r="D55" s="15">
        <v>212750</v>
      </c>
      <c r="E55" s="15">
        <v>8000</v>
      </c>
      <c r="F55" s="17">
        <f>C55*(D55+E55)</f>
        <v>220750</v>
      </c>
    </row>
    <row r="56" spans="1:6" s="13" customFormat="1" ht="18.75" customHeight="1" thickBot="1" x14ac:dyDescent="0.3">
      <c r="A56" s="32">
        <v>5</v>
      </c>
      <c r="B56" s="37" t="s">
        <v>25</v>
      </c>
      <c r="C56" s="38">
        <v>7</v>
      </c>
      <c r="D56" s="15">
        <v>180200</v>
      </c>
      <c r="E56" s="33">
        <v>8000</v>
      </c>
      <c r="F56" s="17">
        <f t="shared" ref="F56" si="6">C56*(D56+E56)</f>
        <v>1317400</v>
      </c>
    </row>
    <row r="57" spans="1:6" ht="33.75" customHeight="1" thickBot="1" x14ac:dyDescent="0.3">
      <c r="A57" s="72" t="s">
        <v>13</v>
      </c>
      <c r="B57" s="73"/>
      <c r="C57" s="16">
        <f>SUM(C52:C56)</f>
        <v>11</v>
      </c>
      <c r="D57" s="21">
        <f>SUM(D52:D56)</f>
        <v>1134700</v>
      </c>
      <c r="E57" s="22">
        <f>SUM(E52:E56)</f>
        <v>40000</v>
      </c>
      <c r="F57" s="22">
        <f>SUM(F52:F56)</f>
        <v>2303900</v>
      </c>
    </row>
    <row r="58" spans="1:6" s="13" customFormat="1" ht="16.5" customHeight="1" x14ac:dyDescent="0.25">
      <c r="A58" s="83" t="s">
        <v>36</v>
      </c>
      <c r="B58" s="84"/>
      <c r="C58" s="84"/>
      <c r="D58" s="84"/>
      <c r="E58" s="84"/>
      <c r="F58" s="84"/>
    </row>
    <row r="59" spans="1:6" s="13" customFormat="1" ht="16.5" customHeight="1" x14ac:dyDescent="0.25">
      <c r="A59" s="35" t="s">
        <v>29</v>
      </c>
      <c r="B59" s="36"/>
      <c r="C59" s="36"/>
      <c r="D59" s="36"/>
      <c r="E59" s="36"/>
      <c r="F59" s="36"/>
    </row>
    <row r="60" spans="1:6" s="13" customFormat="1" ht="16.5" customHeight="1" x14ac:dyDescent="0.25">
      <c r="A60" s="32">
        <v>1</v>
      </c>
      <c r="B60" s="17" t="s">
        <v>30</v>
      </c>
      <c r="C60" s="18">
        <v>1</v>
      </c>
      <c r="D60" s="17">
        <v>276000</v>
      </c>
      <c r="E60" s="17">
        <v>8000</v>
      </c>
      <c r="F60" s="17">
        <f>C60*(D60+E60)</f>
        <v>284000</v>
      </c>
    </row>
    <row r="61" spans="1:6" s="13" customFormat="1" ht="16.5" customHeight="1" x14ac:dyDescent="0.25">
      <c r="A61" s="32">
        <v>2</v>
      </c>
      <c r="B61" s="15" t="s">
        <v>22</v>
      </c>
      <c r="C61" s="16">
        <v>1</v>
      </c>
      <c r="D61" s="15">
        <v>212750</v>
      </c>
      <c r="E61" s="15">
        <v>8000</v>
      </c>
      <c r="F61" s="17">
        <f t="shared" ref="F61:F62" si="7">C61*(D61+E61)</f>
        <v>220750</v>
      </c>
    </row>
    <row r="62" spans="1:6" s="13" customFormat="1" ht="18.75" customHeight="1" thickBot="1" x14ac:dyDescent="0.3">
      <c r="A62" s="32">
        <v>3</v>
      </c>
      <c r="B62" s="37" t="s">
        <v>25</v>
      </c>
      <c r="C62" s="38">
        <v>3</v>
      </c>
      <c r="D62" s="15">
        <v>180200</v>
      </c>
      <c r="E62" s="33">
        <v>8000</v>
      </c>
      <c r="F62" s="17">
        <f t="shared" si="7"/>
        <v>564600</v>
      </c>
    </row>
    <row r="63" spans="1:6" ht="33.75" customHeight="1" thickBot="1" x14ac:dyDescent="0.3">
      <c r="A63" s="72" t="s">
        <v>13</v>
      </c>
      <c r="B63" s="73"/>
      <c r="C63" s="16">
        <f>SUM(C60:C62)</f>
        <v>5</v>
      </c>
      <c r="D63" s="21">
        <f>SUM(D60:D62)</f>
        <v>668950</v>
      </c>
      <c r="E63" s="22">
        <f>SUM(E60:E62)</f>
        <v>24000</v>
      </c>
      <c r="F63" s="22">
        <f>SUM(F60:F62)</f>
        <v>1069350</v>
      </c>
    </row>
    <row r="64" spans="1:6" s="13" customFormat="1" ht="16.5" customHeight="1" x14ac:dyDescent="0.25">
      <c r="A64" s="83" t="s">
        <v>37</v>
      </c>
      <c r="B64" s="84"/>
      <c r="C64" s="84"/>
      <c r="D64" s="84"/>
      <c r="E64" s="84"/>
      <c r="F64" s="84"/>
    </row>
    <row r="65" spans="1:6" s="13" customFormat="1" ht="16.5" customHeight="1" x14ac:dyDescent="0.25">
      <c r="A65" s="35" t="s">
        <v>29</v>
      </c>
      <c r="B65" s="36"/>
      <c r="C65" s="36"/>
      <c r="D65" s="36"/>
      <c r="E65" s="36"/>
      <c r="F65" s="36"/>
    </row>
    <row r="66" spans="1:6" s="13" customFormat="1" ht="16.5" customHeight="1" x14ac:dyDescent="0.25">
      <c r="A66" s="32">
        <v>1</v>
      </c>
      <c r="B66" s="17" t="s">
        <v>30</v>
      </c>
      <c r="C66" s="18">
        <v>1</v>
      </c>
      <c r="D66" s="17">
        <v>276000</v>
      </c>
      <c r="E66" s="17">
        <v>8000</v>
      </c>
      <c r="F66" s="17">
        <f>C66*(D66+E66)</f>
        <v>284000</v>
      </c>
    </row>
    <row r="67" spans="1:6" s="13" customFormat="1" ht="16.5" customHeight="1" x14ac:dyDescent="0.25">
      <c r="A67" s="32">
        <v>2</v>
      </c>
      <c r="B67" s="15" t="s">
        <v>22</v>
      </c>
      <c r="C67" s="16">
        <v>2</v>
      </c>
      <c r="D67" s="15">
        <v>212750</v>
      </c>
      <c r="E67" s="15">
        <v>8000</v>
      </c>
      <c r="F67" s="17">
        <f t="shared" ref="F67:F68" si="8">C67*(D67+E67)</f>
        <v>441500</v>
      </c>
    </row>
    <row r="68" spans="1:6" s="13" customFormat="1" ht="18.75" customHeight="1" thickBot="1" x14ac:dyDescent="0.3">
      <c r="A68" s="32">
        <v>3</v>
      </c>
      <c r="B68" s="37" t="s">
        <v>25</v>
      </c>
      <c r="C68" s="38">
        <v>2</v>
      </c>
      <c r="D68" s="15">
        <v>180200</v>
      </c>
      <c r="E68" s="33">
        <v>8000</v>
      </c>
      <c r="F68" s="17">
        <f t="shared" si="8"/>
        <v>376400</v>
      </c>
    </row>
    <row r="69" spans="1:6" s="39" customFormat="1" ht="29.25" customHeight="1" thickBot="1" x14ac:dyDescent="0.3">
      <c r="A69" s="72" t="s">
        <v>13</v>
      </c>
      <c r="B69" s="73"/>
      <c r="C69" s="16">
        <f>SUM(C66:C68)</f>
        <v>5</v>
      </c>
      <c r="D69" s="21">
        <f>SUM(D66:D68)</f>
        <v>668950</v>
      </c>
      <c r="E69" s="22">
        <f>SUM(E66:E68)</f>
        <v>24000</v>
      </c>
      <c r="F69" s="22">
        <f>SUM(F66:F68)</f>
        <v>1101900</v>
      </c>
    </row>
    <row r="70" spans="1:6" s="13" customFormat="1" ht="16.5" customHeight="1" x14ac:dyDescent="0.25">
      <c r="A70" s="103" t="s">
        <v>55</v>
      </c>
      <c r="B70" s="104"/>
      <c r="C70" s="104"/>
      <c r="D70" s="104"/>
      <c r="E70" s="104"/>
      <c r="F70" s="104"/>
    </row>
    <row r="71" spans="1:6" s="13" customFormat="1" ht="16.5" customHeight="1" x14ac:dyDescent="0.25">
      <c r="A71" s="35" t="s">
        <v>29</v>
      </c>
      <c r="B71" s="36"/>
      <c r="C71" s="36"/>
      <c r="D71" s="36"/>
      <c r="E71" s="36"/>
      <c r="F71" s="36"/>
    </row>
    <row r="72" spans="1:6" s="13" customFormat="1" ht="16.5" customHeight="1" x14ac:dyDescent="0.25">
      <c r="A72" s="32">
        <v>1</v>
      </c>
      <c r="B72" s="17" t="s">
        <v>30</v>
      </c>
      <c r="C72" s="18">
        <v>1</v>
      </c>
      <c r="D72" s="17">
        <v>276000</v>
      </c>
      <c r="E72" s="17">
        <v>8000</v>
      </c>
      <c r="F72" s="17">
        <f>C72*(D72+E72)</f>
        <v>284000</v>
      </c>
    </row>
    <row r="73" spans="1:6" s="13" customFormat="1" ht="16.5" customHeight="1" x14ac:dyDescent="0.25">
      <c r="A73" s="32">
        <v>2</v>
      </c>
      <c r="B73" s="15" t="s">
        <v>31</v>
      </c>
      <c r="C73" s="16">
        <v>1</v>
      </c>
      <c r="D73" s="15">
        <v>253000</v>
      </c>
      <c r="E73" s="15">
        <v>8000</v>
      </c>
      <c r="F73" s="17">
        <f t="shared" ref="F73:F76" si="9">C73*(D73+E73)</f>
        <v>261000</v>
      </c>
    </row>
    <row r="74" spans="1:6" s="13" customFormat="1" ht="15.75" customHeight="1" x14ac:dyDescent="0.25">
      <c r="A74" s="32">
        <v>3</v>
      </c>
      <c r="B74" s="37" t="s">
        <v>22</v>
      </c>
      <c r="C74" s="38">
        <v>2</v>
      </c>
      <c r="D74" s="15">
        <v>212750</v>
      </c>
      <c r="E74" s="33">
        <v>8000</v>
      </c>
      <c r="F74" s="17">
        <f t="shared" si="9"/>
        <v>441500</v>
      </c>
    </row>
    <row r="75" spans="1:6" ht="14.25" customHeight="1" x14ac:dyDescent="0.25">
      <c r="A75" s="32">
        <v>4</v>
      </c>
      <c r="B75" s="33" t="s">
        <v>25</v>
      </c>
      <c r="C75" s="38">
        <v>6</v>
      </c>
      <c r="D75" s="33">
        <v>180200</v>
      </c>
      <c r="E75" s="33">
        <v>8000</v>
      </c>
      <c r="F75" s="17">
        <f t="shared" si="9"/>
        <v>1129200</v>
      </c>
    </row>
    <row r="76" spans="1:6" s="13" customFormat="1" ht="18.75" customHeight="1" thickBot="1" x14ac:dyDescent="0.3">
      <c r="A76" s="32">
        <v>5</v>
      </c>
      <c r="B76" s="33" t="s">
        <v>27</v>
      </c>
      <c r="C76" s="38">
        <v>3</v>
      </c>
      <c r="D76" s="33">
        <v>169600</v>
      </c>
      <c r="E76" s="33">
        <v>8000</v>
      </c>
      <c r="F76" s="17">
        <f t="shared" si="9"/>
        <v>532800</v>
      </c>
    </row>
    <row r="77" spans="1:6" ht="15.75" customHeight="1" thickBot="1" x14ac:dyDescent="0.3">
      <c r="A77" s="72" t="s">
        <v>13</v>
      </c>
      <c r="B77" s="73"/>
      <c r="C77" s="16">
        <f>SUM(C72:C76)</f>
        <v>13</v>
      </c>
      <c r="D77" s="21">
        <f>SUM(D72:D76)</f>
        <v>1091550</v>
      </c>
      <c r="E77" s="22">
        <f>SUM(E72:E76)</f>
        <v>40000</v>
      </c>
      <c r="F77" s="22">
        <f>SUM(F72:F76)</f>
        <v>2648500</v>
      </c>
    </row>
    <row r="78" spans="1:6" s="13" customFormat="1" ht="15.75" customHeight="1" x14ac:dyDescent="0.25">
      <c r="A78" s="105" t="s">
        <v>38</v>
      </c>
      <c r="B78" s="106"/>
      <c r="C78" s="107"/>
      <c r="D78" s="106"/>
      <c r="E78" s="106"/>
      <c r="F78" s="106"/>
    </row>
    <row r="79" spans="1:6" s="13" customFormat="1" ht="15.75" customHeight="1" x14ac:dyDescent="0.25">
      <c r="A79" s="38">
        <v>1</v>
      </c>
      <c r="B79" s="33" t="s">
        <v>39</v>
      </c>
      <c r="C79" s="16">
        <v>1</v>
      </c>
      <c r="D79" s="15">
        <v>195000</v>
      </c>
      <c r="E79" s="15">
        <v>8000</v>
      </c>
      <c r="F79" s="17">
        <f>C79*(D79+E79)</f>
        <v>203000</v>
      </c>
    </row>
    <row r="80" spans="1:6" ht="15.75" customHeight="1" x14ac:dyDescent="0.25">
      <c r="A80" s="38">
        <v>2</v>
      </c>
      <c r="B80" s="33" t="s">
        <v>40</v>
      </c>
      <c r="C80" s="16">
        <v>1</v>
      </c>
      <c r="D80" s="15">
        <v>140000</v>
      </c>
      <c r="E80" s="15">
        <v>8000</v>
      </c>
      <c r="F80" s="17">
        <f t="shared" ref="F80:F97" si="10">C80*(D80+E80)</f>
        <v>148000</v>
      </c>
    </row>
    <row r="81" spans="1:6" ht="15.75" customHeight="1" x14ac:dyDescent="0.25">
      <c r="A81" s="38">
        <v>3</v>
      </c>
      <c r="B81" s="33" t="s">
        <v>41</v>
      </c>
      <c r="C81" s="16">
        <v>2</v>
      </c>
      <c r="D81" s="15">
        <v>180000</v>
      </c>
      <c r="E81" s="15">
        <v>8000</v>
      </c>
      <c r="F81" s="17">
        <f t="shared" si="10"/>
        <v>376000</v>
      </c>
    </row>
    <row r="82" spans="1:6" s="39" customFormat="1" ht="45" customHeight="1" x14ac:dyDescent="0.25">
      <c r="A82" s="38">
        <v>4</v>
      </c>
      <c r="B82" s="33" t="s">
        <v>42</v>
      </c>
      <c r="C82" s="16">
        <v>5</v>
      </c>
      <c r="D82" s="15">
        <v>190000</v>
      </c>
      <c r="E82" s="15">
        <v>8000</v>
      </c>
      <c r="F82" s="17">
        <f t="shared" si="10"/>
        <v>990000</v>
      </c>
    </row>
    <row r="83" spans="1:6" s="48" customFormat="1" ht="16.5" customHeight="1" x14ac:dyDescent="0.25">
      <c r="A83" s="38">
        <v>5</v>
      </c>
      <c r="B83" s="59" t="s">
        <v>59</v>
      </c>
      <c r="C83" s="60">
        <v>4</v>
      </c>
      <c r="D83" s="61">
        <v>95700</v>
      </c>
      <c r="E83" s="61">
        <v>8000</v>
      </c>
      <c r="F83" s="62">
        <f t="shared" si="10"/>
        <v>414800</v>
      </c>
    </row>
    <row r="84" spans="1:6" s="48" customFormat="1" ht="16.5" customHeight="1" x14ac:dyDescent="0.25">
      <c r="A84" s="38">
        <v>6</v>
      </c>
      <c r="B84" s="40" t="s">
        <v>43</v>
      </c>
      <c r="C84" s="52">
        <v>16</v>
      </c>
      <c r="D84" s="41">
        <v>104700</v>
      </c>
      <c r="E84" s="41">
        <v>8000</v>
      </c>
      <c r="F84" s="43">
        <f t="shared" si="10"/>
        <v>1803200</v>
      </c>
    </row>
    <row r="85" spans="1:6" s="48" customFormat="1" ht="16.5" customHeight="1" x14ac:dyDescent="0.25">
      <c r="A85" s="54"/>
      <c r="B85" s="55"/>
      <c r="C85" s="56"/>
      <c r="D85" s="57"/>
      <c r="E85" s="57"/>
      <c r="F85" s="58"/>
    </row>
    <row r="86" spans="1:6" s="48" customFormat="1" ht="16.5" customHeight="1" x14ac:dyDescent="0.25">
      <c r="A86" s="38">
        <v>8</v>
      </c>
      <c r="B86" s="40" t="s">
        <v>43</v>
      </c>
      <c r="C86" s="52">
        <v>0.5</v>
      </c>
      <c r="D86" s="41">
        <v>104700</v>
      </c>
      <c r="E86" s="41">
        <v>8000</v>
      </c>
      <c r="F86" s="43">
        <f t="shared" ref="F86:F89" si="11">C86*(D86+E86)</f>
        <v>56350</v>
      </c>
    </row>
    <row r="87" spans="1:6" s="48" customFormat="1" ht="16.5" customHeight="1" x14ac:dyDescent="0.25">
      <c r="A87" s="38">
        <v>9</v>
      </c>
      <c r="B87" s="40" t="s">
        <v>43</v>
      </c>
      <c r="C87" s="52">
        <v>0.5</v>
      </c>
      <c r="D87" s="41">
        <v>104700</v>
      </c>
      <c r="E87" s="41">
        <v>8000</v>
      </c>
      <c r="F87" s="43">
        <f t="shared" si="11"/>
        <v>56350</v>
      </c>
    </row>
    <row r="88" spans="1:6" s="48" customFormat="1" ht="16.5" customHeight="1" x14ac:dyDescent="0.25">
      <c r="A88" s="38">
        <v>10</v>
      </c>
      <c r="B88" s="40" t="s">
        <v>43</v>
      </c>
      <c r="C88" s="52">
        <v>0.5</v>
      </c>
      <c r="D88" s="41">
        <v>104700</v>
      </c>
      <c r="E88" s="41">
        <v>8000</v>
      </c>
      <c r="F88" s="43">
        <f t="shared" si="11"/>
        <v>56350</v>
      </c>
    </row>
    <row r="89" spans="1:6" s="13" customFormat="1" ht="16.5" customHeight="1" x14ac:dyDescent="0.25">
      <c r="A89" s="38">
        <v>11</v>
      </c>
      <c r="B89" s="40" t="s">
        <v>44</v>
      </c>
      <c r="C89" s="52">
        <v>2</v>
      </c>
      <c r="D89" s="41">
        <v>110000</v>
      </c>
      <c r="E89" s="41">
        <v>8000</v>
      </c>
      <c r="F89" s="43">
        <f t="shared" si="11"/>
        <v>236000</v>
      </c>
    </row>
    <row r="90" spans="1:6" s="13" customFormat="1" ht="16.5" customHeight="1" x14ac:dyDescent="0.25">
      <c r="A90" s="38">
        <v>12</v>
      </c>
      <c r="B90" s="15" t="s">
        <v>44</v>
      </c>
      <c r="C90" s="16">
        <v>3</v>
      </c>
      <c r="D90" s="15">
        <v>100000</v>
      </c>
      <c r="E90" s="15">
        <v>8000</v>
      </c>
      <c r="F90" s="17">
        <f t="shared" si="10"/>
        <v>324000</v>
      </c>
    </row>
    <row r="91" spans="1:6" s="13" customFormat="1" ht="16.5" customHeight="1" x14ac:dyDescent="0.25">
      <c r="A91" s="38">
        <v>13</v>
      </c>
      <c r="B91" s="15" t="s">
        <v>57</v>
      </c>
      <c r="C91" s="16">
        <v>1</v>
      </c>
      <c r="D91" s="15">
        <v>95700</v>
      </c>
      <c r="E91" s="15">
        <v>8000</v>
      </c>
      <c r="F91" s="17">
        <f t="shared" si="10"/>
        <v>103700</v>
      </c>
    </row>
    <row r="92" spans="1:6" s="13" customFormat="1" ht="16.5" customHeight="1" x14ac:dyDescent="0.25">
      <c r="A92" s="38">
        <v>14</v>
      </c>
      <c r="B92" s="15" t="s">
        <v>45</v>
      </c>
      <c r="C92" s="16">
        <v>1</v>
      </c>
      <c r="D92" s="15">
        <v>120000</v>
      </c>
      <c r="E92" s="15">
        <v>8000</v>
      </c>
      <c r="F92" s="17">
        <f t="shared" si="10"/>
        <v>128000</v>
      </c>
    </row>
    <row r="93" spans="1:6" s="13" customFormat="1" ht="16.5" customHeight="1" x14ac:dyDescent="0.25">
      <c r="A93" s="38">
        <v>15</v>
      </c>
      <c r="B93" s="15" t="s">
        <v>45</v>
      </c>
      <c r="C93" s="18">
        <v>0.5</v>
      </c>
      <c r="D93" s="15">
        <v>120000</v>
      </c>
      <c r="E93" s="15">
        <v>8000</v>
      </c>
      <c r="F93" s="17">
        <f t="shared" si="10"/>
        <v>64000</v>
      </c>
    </row>
    <row r="94" spans="1:6" s="13" customFormat="1" ht="16.5" customHeight="1" x14ac:dyDescent="0.25">
      <c r="A94" s="38">
        <v>16</v>
      </c>
      <c r="B94" s="15" t="s">
        <v>45</v>
      </c>
      <c r="C94" s="18">
        <v>0.5</v>
      </c>
      <c r="D94" s="15">
        <v>120000</v>
      </c>
      <c r="E94" s="15">
        <v>8000</v>
      </c>
      <c r="F94" s="17">
        <f t="shared" si="10"/>
        <v>64000</v>
      </c>
    </row>
    <row r="95" spans="1:6" s="13" customFormat="1" ht="16.5" customHeight="1" x14ac:dyDescent="0.25">
      <c r="A95" s="38">
        <v>17</v>
      </c>
      <c r="B95" s="17" t="s">
        <v>46</v>
      </c>
      <c r="C95" s="18">
        <v>2</v>
      </c>
      <c r="D95" s="17">
        <v>100000</v>
      </c>
      <c r="E95" s="15">
        <v>8000</v>
      </c>
      <c r="F95" s="17">
        <f t="shared" si="10"/>
        <v>216000</v>
      </c>
    </row>
    <row r="96" spans="1:6" s="13" customFormat="1" ht="16.5" customHeight="1" x14ac:dyDescent="0.25">
      <c r="A96" s="38">
        <v>18</v>
      </c>
      <c r="B96" s="17" t="s">
        <v>58</v>
      </c>
      <c r="C96" s="18">
        <v>1</v>
      </c>
      <c r="D96" s="17">
        <v>120000</v>
      </c>
      <c r="E96" s="15">
        <v>8000</v>
      </c>
      <c r="F96" s="17">
        <f t="shared" si="10"/>
        <v>128000</v>
      </c>
    </row>
    <row r="97" spans="1:6" s="13" customFormat="1" ht="16.5" customHeight="1" x14ac:dyDescent="0.25">
      <c r="A97" s="38">
        <v>19</v>
      </c>
      <c r="B97" s="17" t="s">
        <v>47</v>
      </c>
      <c r="C97" s="18">
        <v>0.5</v>
      </c>
      <c r="D97" s="17">
        <v>96000</v>
      </c>
      <c r="E97" s="15">
        <v>8000</v>
      </c>
      <c r="F97" s="17">
        <f t="shared" si="10"/>
        <v>52000</v>
      </c>
    </row>
    <row r="98" spans="1:6" s="48" customFormat="1" ht="16.5" customHeight="1" x14ac:dyDescent="0.25">
      <c r="A98" s="38">
        <v>20</v>
      </c>
      <c r="B98" s="41" t="s">
        <v>48</v>
      </c>
      <c r="C98" s="42">
        <v>22</v>
      </c>
      <c r="D98" s="43">
        <v>95700</v>
      </c>
      <c r="E98" s="43">
        <v>8000</v>
      </c>
      <c r="F98" s="43">
        <f>C98*(D98+E98)</f>
        <v>2281400</v>
      </c>
    </row>
    <row r="99" spans="1:6" s="48" customFormat="1" ht="16.5" customHeight="1" x14ac:dyDescent="0.25">
      <c r="A99" s="38">
        <v>21</v>
      </c>
      <c r="B99" s="53" t="s">
        <v>49</v>
      </c>
      <c r="C99" s="52">
        <v>4</v>
      </c>
      <c r="D99" s="41">
        <v>120000</v>
      </c>
      <c r="E99" s="41">
        <v>8000</v>
      </c>
      <c r="F99" s="43">
        <f t="shared" ref="F99:F132" si="12">C99*(D99+E99)</f>
        <v>512000</v>
      </c>
    </row>
    <row r="100" spans="1:6" s="48" customFormat="1" ht="16.5" customHeight="1" x14ac:dyDescent="0.25">
      <c r="A100" s="38">
        <v>22</v>
      </c>
      <c r="B100" s="53" t="s">
        <v>49</v>
      </c>
      <c r="C100" s="52">
        <v>0.5</v>
      </c>
      <c r="D100" s="41">
        <v>120000</v>
      </c>
      <c r="E100" s="41">
        <v>8000</v>
      </c>
      <c r="F100" s="43">
        <f t="shared" si="12"/>
        <v>64000</v>
      </c>
    </row>
    <row r="101" spans="1:6" s="48" customFormat="1" ht="16.5" customHeight="1" x14ac:dyDescent="0.25">
      <c r="A101" s="38">
        <v>23</v>
      </c>
      <c r="B101" s="53" t="s">
        <v>49</v>
      </c>
      <c r="C101" s="52">
        <v>0.5</v>
      </c>
      <c r="D101" s="41">
        <v>120000</v>
      </c>
      <c r="E101" s="41">
        <v>8000</v>
      </c>
      <c r="F101" s="43">
        <f t="shared" si="12"/>
        <v>64000</v>
      </c>
    </row>
    <row r="102" spans="1:6" s="48" customFormat="1" ht="16.5" customHeight="1" x14ac:dyDescent="0.25">
      <c r="A102" s="38">
        <v>24</v>
      </c>
      <c r="B102" s="53" t="s">
        <v>49</v>
      </c>
      <c r="C102" s="52">
        <v>0.5</v>
      </c>
      <c r="D102" s="41">
        <v>120000</v>
      </c>
      <c r="E102" s="41">
        <v>8000</v>
      </c>
      <c r="F102" s="43">
        <f t="shared" si="12"/>
        <v>64000</v>
      </c>
    </row>
    <row r="103" spans="1:6" s="48" customFormat="1" ht="16.5" customHeight="1" x14ac:dyDescent="0.25">
      <c r="A103" s="38">
        <v>25</v>
      </c>
      <c r="B103" s="53" t="s">
        <v>49</v>
      </c>
      <c r="C103" s="52">
        <v>0.5</v>
      </c>
      <c r="D103" s="41">
        <v>120000</v>
      </c>
      <c r="E103" s="41">
        <v>8000</v>
      </c>
      <c r="F103" s="43">
        <f t="shared" si="12"/>
        <v>64000</v>
      </c>
    </row>
    <row r="104" spans="1:6" s="48" customFormat="1" ht="16.5" customHeight="1" x14ac:dyDescent="0.25">
      <c r="A104" s="38">
        <v>26</v>
      </c>
      <c r="B104" s="53" t="s">
        <v>49</v>
      </c>
      <c r="C104" s="52">
        <v>0.5</v>
      </c>
      <c r="D104" s="41">
        <v>120000</v>
      </c>
      <c r="E104" s="41">
        <v>8000</v>
      </c>
      <c r="F104" s="43">
        <f t="shared" si="12"/>
        <v>64000</v>
      </c>
    </row>
    <row r="105" spans="1:6" s="48" customFormat="1" ht="16.5" customHeight="1" x14ac:dyDescent="0.25">
      <c r="A105" s="38">
        <v>27</v>
      </c>
      <c r="B105" s="53" t="s">
        <v>49</v>
      </c>
      <c r="C105" s="52">
        <v>0.5</v>
      </c>
      <c r="D105" s="41">
        <v>120000</v>
      </c>
      <c r="E105" s="41">
        <v>8000</v>
      </c>
      <c r="F105" s="43">
        <f t="shared" si="12"/>
        <v>64000</v>
      </c>
    </row>
    <row r="106" spans="1:6" s="48" customFormat="1" ht="16.5" customHeight="1" x14ac:dyDescent="0.25">
      <c r="A106" s="38">
        <v>28</v>
      </c>
      <c r="B106" s="53" t="s">
        <v>49</v>
      </c>
      <c r="C106" s="52">
        <v>0.5</v>
      </c>
      <c r="D106" s="41">
        <v>120000</v>
      </c>
      <c r="E106" s="41">
        <v>8000</v>
      </c>
      <c r="F106" s="43">
        <f t="shared" si="12"/>
        <v>64000</v>
      </c>
    </row>
    <row r="107" spans="1:6" s="48" customFormat="1" ht="16.5" customHeight="1" x14ac:dyDescent="0.25">
      <c r="A107" s="38">
        <v>29</v>
      </c>
      <c r="B107" s="53" t="s">
        <v>49</v>
      </c>
      <c r="C107" s="52">
        <v>0.5</v>
      </c>
      <c r="D107" s="41">
        <v>120000</v>
      </c>
      <c r="E107" s="41">
        <v>8000</v>
      </c>
      <c r="F107" s="43">
        <f t="shared" si="12"/>
        <v>64000</v>
      </c>
    </row>
    <row r="108" spans="1:6" s="48" customFormat="1" ht="16.5" customHeight="1" x14ac:dyDescent="0.25">
      <c r="A108" s="38">
        <v>30</v>
      </c>
      <c r="B108" s="53" t="s">
        <v>49</v>
      </c>
      <c r="C108" s="52">
        <v>0.5</v>
      </c>
      <c r="D108" s="41">
        <v>120000</v>
      </c>
      <c r="E108" s="41">
        <v>8000</v>
      </c>
      <c r="F108" s="43">
        <f t="shared" si="12"/>
        <v>64000</v>
      </c>
    </row>
    <row r="109" spans="1:6" s="48" customFormat="1" ht="16.5" customHeight="1" x14ac:dyDescent="0.25">
      <c r="A109" s="38">
        <v>31</v>
      </c>
      <c r="B109" s="53" t="s">
        <v>49</v>
      </c>
      <c r="C109" s="52">
        <v>0.5</v>
      </c>
      <c r="D109" s="41">
        <v>120000</v>
      </c>
      <c r="E109" s="41">
        <v>8000</v>
      </c>
      <c r="F109" s="43">
        <f t="shared" si="12"/>
        <v>64000</v>
      </c>
    </row>
    <row r="110" spans="1:6" s="48" customFormat="1" ht="16.5" customHeight="1" x14ac:dyDescent="0.25">
      <c r="A110" s="38">
        <v>32</v>
      </c>
      <c r="B110" s="53" t="s">
        <v>49</v>
      </c>
      <c r="C110" s="52">
        <v>0.5</v>
      </c>
      <c r="D110" s="41">
        <v>120000</v>
      </c>
      <c r="E110" s="41">
        <v>8000</v>
      </c>
      <c r="F110" s="43">
        <f t="shared" si="12"/>
        <v>64000</v>
      </c>
    </row>
    <row r="111" spans="1:6" s="48" customFormat="1" ht="16.5" customHeight="1" x14ac:dyDescent="0.25">
      <c r="A111" s="38">
        <v>33</v>
      </c>
      <c r="B111" s="53" t="s">
        <v>49</v>
      </c>
      <c r="C111" s="52">
        <v>0.5</v>
      </c>
      <c r="D111" s="41">
        <v>120000</v>
      </c>
      <c r="E111" s="41">
        <v>8000</v>
      </c>
      <c r="F111" s="43">
        <f t="shared" si="12"/>
        <v>64000</v>
      </c>
    </row>
    <row r="112" spans="1:6" s="48" customFormat="1" ht="16.5" customHeight="1" x14ac:dyDescent="0.25">
      <c r="A112" s="38">
        <v>34</v>
      </c>
      <c r="B112" s="53" t="s">
        <v>49</v>
      </c>
      <c r="C112" s="52">
        <v>0.5</v>
      </c>
      <c r="D112" s="41">
        <v>120000</v>
      </c>
      <c r="E112" s="41">
        <v>8000</v>
      </c>
      <c r="F112" s="43">
        <f t="shared" si="12"/>
        <v>64000</v>
      </c>
    </row>
    <row r="113" spans="1:6" s="48" customFormat="1" ht="16.5" customHeight="1" x14ac:dyDescent="0.25">
      <c r="A113" s="38">
        <v>35</v>
      </c>
      <c r="B113" s="53" t="s">
        <v>49</v>
      </c>
      <c r="C113" s="52">
        <v>0.5</v>
      </c>
      <c r="D113" s="41">
        <v>120000</v>
      </c>
      <c r="E113" s="41">
        <v>8000</v>
      </c>
      <c r="F113" s="43">
        <f t="shared" si="12"/>
        <v>64000</v>
      </c>
    </row>
    <row r="114" spans="1:6" s="48" customFormat="1" ht="16.5" customHeight="1" x14ac:dyDescent="0.25">
      <c r="A114" s="38">
        <v>36</v>
      </c>
      <c r="B114" s="53" t="s">
        <v>49</v>
      </c>
      <c r="C114" s="52">
        <v>0.5</v>
      </c>
      <c r="D114" s="41">
        <v>120000</v>
      </c>
      <c r="E114" s="41">
        <v>8000</v>
      </c>
      <c r="F114" s="43">
        <f t="shared" si="12"/>
        <v>64000</v>
      </c>
    </row>
    <row r="115" spans="1:6" s="48" customFormat="1" ht="16.5" customHeight="1" x14ac:dyDescent="0.25">
      <c r="A115" s="38">
        <v>37</v>
      </c>
      <c r="B115" s="53" t="s">
        <v>49</v>
      </c>
      <c r="C115" s="52">
        <v>0.5</v>
      </c>
      <c r="D115" s="41">
        <v>120000</v>
      </c>
      <c r="E115" s="41">
        <v>8000</v>
      </c>
      <c r="F115" s="43">
        <f t="shared" si="12"/>
        <v>64000</v>
      </c>
    </row>
    <row r="116" spans="1:6" s="48" customFormat="1" ht="16.5" customHeight="1" x14ac:dyDescent="0.25">
      <c r="A116" s="38">
        <v>38</v>
      </c>
      <c r="B116" s="53" t="s">
        <v>49</v>
      </c>
      <c r="C116" s="52">
        <v>0.5</v>
      </c>
      <c r="D116" s="41">
        <v>120000</v>
      </c>
      <c r="E116" s="41">
        <v>8000</v>
      </c>
      <c r="F116" s="43">
        <f t="shared" si="12"/>
        <v>64000</v>
      </c>
    </row>
    <row r="117" spans="1:6" s="48" customFormat="1" ht="16.5" customHeight="1" x14ac:dyDescent="0.25">
      <c r="A117" s="38">
        <v>39</v>
      </c>
      <c r="B117" s="53" t="s">
        <v>49</v>
      </c>
      <c r="C117" s="52">
        <v>0.5</v>
      </c>
      <c r="D117" s="41">
        <v>120000</v>
      </c>
      <c r="E117" s="41">
        <v>8000</v>
      </c>
      <c r="F117" s="43">
        <f t="shared" si="12"/>
        <v>64000</v>
      </c>
    </row>
    <row r="118" spans="1:6" s="48" customFormat="1" ht="16.5" customHeight="1" x14ac:dyDescent="0.25">
      <c r="A118" s="38">
        <v>40</v>
      </c>
      <c r="B118" s="53" t="s">
        <v>49</v>
      </c>
      <c r="C118" s="52">
        <v>0.5</v>
      </c>
      <c r="D118" s="41">
        <v>120000</v>
      </c>
      <c r="E118" s="41">
        <v>8000</v>
      </c>
      <c r="F118" s="43">
        <f t="shared" si="12"/>
        <v>64000</v>
      </c>
    </row>
    <row r="119" spans="1:6" s="48" customFormat="1" ht="16.5" customHeight="1" x14ac:dyDescent="0.25">
      <c r="A119" s="38">
        <v>41</v>
      </c>
      <c r="B119" s="53" t="s">
        <v>49</v>
      </c>
      <c r="C119" s="52">
        <v>0.5</v>
      </c>
      <c r="D119" s="41">
        <v>120000</v>
      </c>
      <c r="E119" s="41">
        <v>8000</v>
      </c>
      <c r="F119" s="43">
        <f t="shared" si="12"/>
        <v>64000</v>
      </c>
    </row>
    <row r="120" spans="1:6" s="48" customFormat="1" ht="16.5" customHeight="1" x14ac:dyDescent="0.25">
      <c r="A120" s="38">
        <v>42</v>
      </c>
      <c r="B120" s="53" t="s">
        <v>49</v>
      </c>
      <c r="C120" s="52">
        <v>0.5</v>
      </c>
      <c r="D120" s="41">
        <v>120000</v>
      </c>
      <c r="E120" s="41">
        <v>8000</v>
      </c>
      <c r="F120" s="43">
        <f t="shared" si="12"/>
        <v>64000</v>
      </c>
    </row>
    <row r="121" spans="1:6" s="48" customFormat="1" ht="16.5" customHeight="1" x14ac:dyDescent="0.25">
      <c r="A121" s="38">
        <v>43</v>
      </c>
      <c r="B121" s="53" t="s">
        <v>49</v>
      </c>
      <c r="C121" s="52">
        <v>0.5</v>
      </c>
      <c r="D121" s="41">
        <v>120000</v>
      </c>
      <c r="E121" s="41">
        <v>8000</v>
      </c>
      <c r="F121" s="43">
        <f t="shared" si="12"/>
        <v>64000</v>
      </c>
    </row>
    <row r="122" spans="1:6" s="48" customFormat="1" ht="16.5" customHeight="1" x14ac:dyDescent="0.25">
      <c r="A122" s="38">
        <v>44</v>
      </c>
      <c r="B122" s="53" t="s">
        <v>49</v>
      </c>
      <c r="C122" s="52">
        <v>0.5</v>
      </c>
      <c r="D122" s="41">
        <v>120000</v>
      </c>
      <c r="E122" s="41">
        <v>8000</v>
      </c>
      <c r="F122" s="43">
        <f t="shared" si="12"/>
        <v>64000</v>
      </c>
    </row>
    <row r="123" spans="1:6" s="48" customFormat="1" ht="16.5" customHeight="1" x14ac:dyDescent="0.25">
      <c r="A123" s="38">
        <v>45</v>
      </c>
      <c r="B123" s="53" t="s">
        <v>49</v>
      </c>
      <c r="C123" s="52">
        <v>0.5</v>
      </c>
      <c r="D123" s="41">
        <v>120000</v>
      </c>
      <c r="E123" s="41">
        <v>8000</v>
      </c>
      <c r="F123" s="43">
        <f t="shared" si="12"/>
        <v>64000</v>
      </c>
    </row>
    <row r="124" spans="1:6" s="48" customFormat="1" ht="16.5" customHeight="1" x14ac:dyDescent="0.25">
      <c r="A124" s="38">
        <v>46</v>
      </c>
      <c r="B124" s="53" t="s">
        <v>49</v>
      </c>
      <c r="C124" s="52">
        <v>0.5</v>
      </c>
      <c r="D124" s="41">
        <v>120000</v>
      </c>
      <c r="E124" s="41">
        <v>8000</v>
      </c>
      <c r="F124" s="43">
        <f t="shared" si="12"/>
        <v>64000</v>
      </c>
    </row>
    <row r="125" spans="1:6" s="48" customFormat="1" ht="16.5" customHeight="1" x14ac:dyDescent="0.25">
      <c r="A125" s="38">
        <v>47</v>
      </c>
      <c r="B125" s="53" t="s">
        <v>49</v>
      </c>
      <c r="C125" s="52">
        <v>0.5</v>
      </c>
      <c r="D125" s="41">
        <v>120000</v>
      </c>
      <c r="E125" s="41">
        <v>8000</v>
      </c>
      <c r="F125" s="43">
        <f t="shared" si="12"/>
        <v>64000</v>
      </c>
    </row>
    <row r="126" spans="1:6" s="48" customFormat="1" ht="16.5" customHeight="1" x14ac:dyDescent="0.25">
      <c r="A126" s="38">
        <v>48</v>
      </c>
      <c r="B126" s="53" t="s">
        <v>49</v>
      </c>
      <c r="C126" s="52">
        <v>0.5</v>
      </c>
      <c r="D126" s="41">
        <v>120000</v>
      </c>
      <c r="E126" s="41">
        <v>8000</v>
      </c>
      <c r="F126" s="43">
        <f t="shared" si="12"/>
        <v>64000</v>
      </c>
    </row>
    <row r="127" spans="1:6" s="48" customFormat="1" ht="16.5" customHeight="1" x14ac:dyDescent="0.25">
      <c r="A127" s="38">
        <v>49</v>
      </c>
      <c r="B127" s="53" t="s">
        <v>49</v>
      </c>
      <c r="C127" s="52">
        <v>0.5</v>
      </c>
      <c r="D127" s="41">
        <v>120000</v>
      </c>
      <c r="E127" s="41">
        <v>8000</v>
      </c>
      <c r="F127" s="43">
        <f t="shared" si="12"/>
        <v>64000</v>
      </c>
    </row>
    <row r="128" spans="1:6" s="48" customFormat="1" ht="16.5" customHeight="1" x14ac:dyDescent="0.25">
      <c r="A128" s="38">
        <v>50</v>
      </c>
      <c r="B128" s="53" t="s">
        <v>49</v>
      </c>
      <c r="C128" s="52">
        <v>0.5</v>
      </c>
      <c r="D128" s="41">
        <v>120000</v>
      </c>
      <c r="E128" s="41">
        <v>8000</v>
      </c>
      <c r="F128" s="43">
        <f t="shared" si="12"/>
        <v>64000</v>
      </c>
    </row>
    <row r="129" spans="1:8" s="48" customFormat="1" ht="16.5" customHeight="1" x14ac:dyDescent="0.25">
      <c r="A129" s="38">
        <v>51</v>
      </c>
      <c r="B129" s="53" t="s">
        <v>49</v>
      </c>
      <c r="C129" s="52">
        <v>0.5</v>
      </c>
      <c r="D129" s="41">
        <v>120000</v>
      </c>
      <c r="E129" s="41">
        <v>8000</v>
      </c>
      <c r="F129" s="43">
        <f t="shared" si="12"/>
        <v>64000</v>
      </c>
    </row>
    <row r="130" spans="1:8" s="48" customFormat="1" ht="16.5" customHeight="1" x14ac:dyDescent="0.25">
      <c r="A130" s="38">
        <v>52</v>
      </c>
      <c r="B130" s="53" t="s">
        <v>49</v>
      </c>
      <c r="C130" s="52">
        <v>0.5</v>
      </c>
      <c r="D130" s="41">
        <v>120000</v>
      </c>
      <c r="E130" s="41">
        <v>8000</v>
      </c>
      <c r="F130" s="43">
        <f t="shared" si="12"/>
        <v>64000</v>
      </c>
    </row>
    <row r="131" spans="1:8" s="48" customFormat="1" ht="16.5" customHeight="1" x14ac:dyDescent="0.25">
      <c r="A131" s="38">
        <v>53</v>
      </c>
      <c r="B131" s="53" t="s">
        <v>49</v>
      </c>
      <c r="C131" s="52">
        <v>0.5</v>
      </c>
      <c r="D131" s="41">
        <v>120000</v>
      </c>
      <c r="E131" s="41">
        <v>8000</v>
      </c>
      <c r="F131" s="43">
        <f t="shared" si="12"/>
        <v>64000</v>
      </c>
    </row>
    <row r="132" spans="1:8" s="48" customFormat="1" ht="16.5" customHeight="1" x14ac:dyDescent="0.25">
      <c r="A132" s="38">
        <v>54</v>
      </c>
      <c r="B132" s="53" t="s">
        <v>60</v>
      </c>
      <c r="C132" s="52">
        <v>3</v>
      </c>
      <c r="D132" s="41">
        <v>127000</v>
      </c>
      <c r="E132" s="41">
        <v>8000</v>
      </c>
      <c r="F132" s="43">
        <f t="shared" si="12"/>
        <v>405000</v>
      </c>
    </row>
    <row r="133" spans="1:8" s="13" customFormat="1" ht="18.75" customHeight="1" x14ac:dyDescent="0.25">
      <c r="A133" s="38"/>
      <c r="B133" s="53"/>
      <c r="C133" s="52"/>
      <c r="D133" s="41"/>
      <c r="E133" s="41"/>
      <c r="F133" s="43"/>
    </row>
    <row r="134" spans="1:8" s="13" customFormat="1" ht="18.75" customHeight="1" x14ac:dyDescent="0.25">
      <c r="A134" s="108" t="s">
        <v>13</v>
      </c>
      <c r="B134" s="108"/>
      <c r="C134" s="16">
        <f>SUM(C79:C133)</f>
        <v>87</v>
      </c>
      <c r="D134" s="16">
        <f>SUM(D79:D133)</f>
        <v>6383900</v>
      </c>
      <c r="E134" s="16">
        <f>SUM(E79:E133)</f>
        <v>424000</v>
      </c>
      <c r="F134" s="16">
        <f>SUM(F79:F133)</f>
        <v>10666150</v>
      </c>
    </row>
    <row r="135" spans="1:8" s="13" customFormat="1" ht="18.75" customHeight="1" x14ac:dyDescent="0.25">
      <c r="A135" s="109"/>
      <c r="B135" s="109"/>
      <c r="C135" s="109"/>
      <c r="D135" s="109"/>
      <c r="E135" s="109"/>
      <c r="F135" s="109"/>
    </row>
    <row r="136" spans="1:8" s="13" customFormat="1" ht="18.75" customHeight="1" x14ac:dyDescent="0.25">
      <c r="A136" s="108" t="s">
        <v>50</v>
      </c>
      <c r="B136" s="108"/>
      <c r="C136" s="20">
        <f>C134+C77+C69+C63+C57+C49+C42+C33+C23</f>
        <v>232</v>
      </c>
      <c r="D136" s="34">
        <f>D134+D77+D69+D63+D57+D49+D42+D33+D23</f>
        <v>15936100</v>
      </c>
      <c r="E136" s="34">
        <f>E134+E77+E69+E63+E57+E49+E42+E33+E23</f>
        <v>744000</v>
      </c>
      <c r="F136" s="34">
        <f>F134+F77+F69+F63+F57+F49+F42+F33+F23</f>
        <v>41811450</v>
      </c>
    </row>
    <row r="137" spans="1:8" s="13" customFormat="1" ht="16.5" customHeight="1" x14ac:dyDescent="0.25">
      <c r="A137" s="44"/>
      <c r="B137" s="44"/>
      <c r="C137" s="10"/>
      <c r="D137" s="45"/>
      <c r="E137" s="45"/>
      <c r="F137" s="45"/>
    </row>
    <row r="138" spans="1:8" s="48" customFormat="1" ht="16.5" customHeight="1" x14ac:dyDescent="0.25">
      <c r="A138" s="101" t="s">
        <v>56</v>
      </c>
      <c r="B138" s="101"/>
      <c r="C138" s="102"/>
      <c r="D138" s="101"/>
      <c r="E138" s="101"/>
      <c r="F138" s="101"/>
    </row>
    <row r="139" spans="1:8" s="13" customFormat="1" ht="16.5" customHeight="1" x14ac:dyDescent="0.25">
      <c r="A139" s="46"/>
      <c r="B139" s="46" t="s">
        <v>51</v>
      </c>
      <c r="C139" s="47"/>
      <c r="D139" s="47"/>
      <c r="E139" s="47"/>
      <c r="F139" s="47"/>
    </row>
    <row r="140" spans="1:8" s="49" customFormat="1" ht="18.75" customHeight="1" x14ac:dyDescent="0.25">
      <c r="A140" s="1"/>
      <c r="B140" s="1"/>
      <c r="C140" s="1"/>
      <c r="D140" s="1"/>
      <c r="E140" s="1"/>
      <c r="F140"/>
    </row>
    <row r="141" spans="1:8" s="50" customFormat="1" x14ac:dyDescent="0.25">
      <c r="A141" s="8"/>
      <c r="B141" s="9"/>
      <c r="C141" s="10"/>
      <c r="D141" s="9"/>
      <c r="E141" s="9"/>
      <c r="F141" s="9"/>
      <c r="H141" s="50" t="s">
        <v>20</v>
      </c>
    </row>
    <row r="142" spans="1:8" s="49" customFormat="1" ht="12.75" customHeight="1" x14ac:dyDescent="0.25">
      <c r="A142" s="8"/>
      <c r="B142" s="9"/>
      <c r="C142" s="10"/>
      <c r="D142" s="9"/>
      <c r="E142" s="9"/>
      <c r="F142" s="9"/>
    </row>
    <row r="143" spans="1:8" s="49" customFormat="1" ht="17.25" customHeight="1" x14ac:dyDescent="0.25">
      <c r="A143" s="8"/>
      <c r="B143" s="9"/>
      <c r="C143" s="10"/>
      <c r="D143" s="9"/>
      <c r="E143" s="9"/>
      <c r="F143" s="9"/>
    </row>
  </sheetData>
  <mergeCells count="42">
    <mergeCell ref="A138:F138"/>
    <mergeCell ref="A57:B57"/>
    <mergeCell ref="A58:F58"/>
    <mergeCell ref="A63:B63"/>
    <mergeCell ref="A64:F64"/>
    <mergeCell ref="A69:B69"/>
    <mergeCell ref="A70:F70"/>
    <mergeCell ref="A77:B77"/>
    <mergeCell ref="A78:F78"/>
    <mergeCell ref="A134:B134"/>
    <mergeCell ref="A135:F135"/>
    <mergeCell ref="A136:B136"/>
    <mergeCell ref="A50:F50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A33:B33"/>
    <mergeCell ref="A34:F34"/>
    <mergeCell ref="A42:B42"/>
    <mergeCell ref="A43:F43"/>
    <mergeCell ref="A49:B49"/>
    <mergeCell ref="A23:B23"/>
    <mergeCell ref="A24:F24"/>
    <mergeCell ref="B25:B26"/>
    <mergeCell ref="C25:C26"/>
    <mergeCell ref="D25:D26"/>
    <mergeCell ref="E25:E26"/>
    <mergeCell ref="F25:F26"/>
    <mergeCell ref="D3:F3"/>
    <mergeCell ref="D2:F2"/>
    <mergeCell ref="D1:F1"/>
    <mergeCell ref="A10:F10"/>
    <mergeCell ref="D4:F4"/>
    <mergeCell ref="B5:F5"/>
    <mergeCell ref="A9:F9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2022-3</vt:lpstr>
      <vt:lpstr>'2022-3'!Print_Area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2024-04-11T16:40:14Z</dcterms:modified>
</cp:coreProperties>
</file>