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25E1BC9-6506-456A-8F4F-5D898C9F7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'2022-3'!$A$1:$F$152</definedName>
  </definedNames>
  <calcPr calcId="191029"/>
</workbook>
</file>

<file path=xl/calcChain.xml><?xml version="1.0" encoding="utf-8"?>
<calcChain xmlns="http://schemas.openxmlformats.org/spreadsheetml/2006/main">
  <c r="F101" i="4" l="1"/>
  <c r="F14" i="4" l="1"/>
  <c r="F13" i="4"/>
  <c r="D147" i="4"/>
  <c r="E147" i="4"/>
  <c r="C147" i="4"/>
  <c r="E24" i="4"/>
  <c r="D24" i="4"/>
  <c r="F144" i="4"/>
  <c r="F95" i="4"/>
  <c r="F94" i="4"/>
  <c r="E34" i="4"/>
  <c r="D34" i="4"/>
  <c r="F85" i="4"/>
  <c r="F146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0" i="4"/>
  <c r="F99" i="4"/>
  <c r="F98" i="4"/>
  <c r="F97" i="4"/>
  <c r="F96" i="4"/>
  <c r="F93" i="4"/>
  <c r="F92" i="4"/>
  <c r="F91" i="4"/>
  <c r="F90" i="4"/>
  <c r="F89" i="4"/>
  <c r="F88" i="4"/>
  <c r="E86" i="4"/>
  <c r="D86" i="4"/>
  <c r="C86" i="4"/>
  <c r="F84" i="4"/>
  <c r="F83" i="4"/>
  <c r="F82" i="4"/>
  <c r="F81" i="4"/>
  <c r="F147" i="4" l="1"/>
  <c r="F86" i="4"/>
  <c r="F76" i="4" l="1"/>
  <c r="E78" i="4"/>
  <c r="D78" i="4"/>
  <c r="C78" i="4"/>
  <c r="F77" i="4"/>
  <c r="F75" i="4"/>
  <c r="E72" i="4"/>
  <c r="D72" i="4"/>
  <c r="C72" i="4"/>
  <c r="F71" i="4"/>
  <c r="F70" i="4"/>
  <c r="F69" i="4"/>
  <c r="F68" i="4"/>
  <c r="F67" i="4"/>
  <c r="E64" i="4"/>
  <c r="D64" i="4"/>
  <c r="C64" i="4"/>
  <c r="F63" i="4"/>
  <c r="F62" i="4"/>
  <c r="F61" i="4"/>
  <c r="E58" i="4"/>
  <c r="D58" i="4"/>
  <c r="C58" i="4"/>
  <c r="F57" i="4"/>
  <c r="F56" i="4"/>
  <c r="F55" i="4"/>
  <c r="E52" i="4"/>
  <c r="D52" i="4"/>
  <c r="C52" i="4"/>
  <c r="F51" i="4"/>
  <c r="F50" i="4"/>
  <c r="F49" i="4"/>
  <c r="F48" i="4"/>
  <c r="F47" i="4"/>
  <c r="E44" i="4"/>
  <c r="D44" i="4"/>
  <c r="C44" i="4"/>
  <c r="F43" i="4"/>
  <c r="F42" i="4"/>
  <c r="F41" i="4"/>
  <c r="F40" i="4"/>
  <c r="F52" i="4" l="1"/>
  <c r="F78" i="4"/>
  <c r="F58" i="4"/>
  <c r="F72" i="4"/>
  <c r="F44" i="4"/>
  <c r="F64" i="4"/>
  <c r="E15" i="4" l="1"/>
  <c r="D15" i="4"/>
  <c r="C15" i="4"/>
  <c r="F21" i="4" l="1"/>
  <c r="F18" i="4"/>
  <c r="F19" i="4"/>
  <c r="F20" i="4"/>
  <c r="C34" i="4" l="1"/>
  <c r="E37" i="4" l="1"/>
  <c r="E148" i="4" s="1"/>
  <c r="D37" i="4"/>
  <c r="D148" i="4" s="1"/>
  <c r="C37" i="4"/>
  <c r="C148" i="4" s="1"/>
  <c r="F36" i="4" l="1"/>
  <c r="F33" i="4"/>
  <c r="F30" i="4"/>
  <c r="F28" i="4"/>
  <c r="F26" i="4"/>
  <c r="F17" i="4"/>
  <c r="F24" i="4" s="1"/>
  <c r="F12" i="4"/>
  <c r="F11" i="4"/>
  <c r="F15" i="4" l="1"/>
  <c r="F148" i="4" s="1"/>
  <c r="F34" i="4"/>
  <c r="F37" i="4"/>
</calcChain>
</file>

<file path=xl/sharedStrings.xml><?xml version="1.0" encoding="utf-8"?>
<sst xmlns="http://schemas.openxmlformats.org/spreadsheetml/2006/main" count="146" uniqueCount="72">
  <si>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</si>
  <si>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</si>
  <si>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</si>
  <si>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</si>
  <si>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</si>
  <si>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</si>
  <si>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</si>
  <si>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</si>
  <si>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</si>
  <si>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</si>
  <si>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</si>
  <si>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</si>
  <si>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</si>
  <si>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</si>
  <si>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</si>
  <si>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</si>
  <si>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</si>
  <si>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</si>
  <si>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</si>
  <si>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</si>
  <si>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</si>
  <si>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</si>
  <si>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</si>
  <si>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</si>
  <si>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</si>
  <si>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</si>
  <si>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</si>
  <si>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</si>
  <si>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</si>
  <si>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</si>
  <si>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</si>
  <si>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</si>
  <si>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</si>
  <si>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</si>
  <si>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</si>
  <si>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</si>
  <si>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</si>
  <si>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</si>
  <si>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</si>
  <si>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</si>
  <si>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</si>
  <si>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</si>
  <si>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</si>
  <si>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</si>
  <si>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</si>
  <si>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</si>
  <si>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</si>
  <si>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</si>
  <si>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</si>
  <si>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</si>
  <si>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</si>
  <si>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</si>
  <si>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</si>
  <si>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</si>
  <si>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</si>
  <si>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</si>
  <si>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</si>
  <si>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</si>
  <si>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</si>
  <si>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</si>
  <si>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</si>
  <si>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</si>
  <si>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</si>
  <si>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</si>
  <si>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</si>
  <si>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</si>
  <si>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</si>
  <si>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</si>
  <si>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</si>
  <si>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</si>
  <si>
    <t>Սանտեխնիկ</t>
  </si>
  <si>
    <t>Աշխատակիցների թվաքանակը՝  238: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</si>
</sst>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  <font>
      <i/>
      <sz val="12"/>
      <color rgb="FFFF0000"/>
      <name val="Arial LatArm"/>
      <family val="2"/>
    </font>
    <font>
      <i/>
      <sz val="11"/>
      <color rgb="FFFF000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4" fillId="4" borderId="5" xfId="0" applyFont="1" applyFill="1" applyBorder="1" applyAlignment="1">
      <alignment wrapText="1" shrinkToFit="1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6" xfId="0" applyFont="1" applyBorder="1"/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tabSelected="1" zoomScaleNormal="100" zoomScaleSheetLayoutView="100" workbookViewId="0">
      <selection activeCell="D3" sqref="D3:F3"/>
    </sheetView>
  </sheetViews>
  <sheetFormatPr defaultRowHeight="15.75" x14ac:dyDescent="0.25"/>
  <cols>
    <col min="1" max="1" width="6.42578125" style="7" customWidth="1"/>
    <col min="2" max="2" width="87.42578125" style="8" customWidth="1"/>
    <col min="3" max="3" width="12.42578125" style="9" customWidth="1"/>
    <col min="4" max="4" width="20.42578125" style="8" customWidth="1"/>
    <col min="5" max="5" width="17.42578125" style="8" customWidth="1"/>
    <col min="6" max="6" width="36.5703125" style="8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105" t="s">
        <v>47</v>
      </c>
      <c r="E1" s="105"/>
      <c r="F1" s="105"/>
    </row>
    <row r="2" spans="1:8" ht="17.25" x14ac:dyDescent="0.3">
      <c r="D2" s="104" t="s">
        <v>46</v>
      </c>
      <c r="E2" s="104"/>
      <c r="F2" s="104"/>
    </row>
    <row r="3" spans="1:8" ht="21" customHeight="1" x14ac:dyDescent="0.25">
      <c r="B3" s="8" t="s">
        <v>71</v>
      </c>
      <c r="D3" s="102"/>
      <c r="E3" s="102"/>
      <c r="F3" s="102"/>
    </row>
    <row r="4" spans="1:8" s="1" customFormat="1" ht="7.5" hidden="1" customHeight="1" x14ac:dyDescent="0.3">
      <c r="A4" s="2"/>
      <c r="B4" s="3"/>
      <c r="C4" s="4"/>
      <c r="D4" s="107"/>
      <c r="E4" s="107"/>
      <c r="F4" s="107"/>
    </row>
    <row r="5" spans="1:8" s="6" customFormat="1" ht="35.25" customHeight="1" thickBot="1" x14ac:dyDescent="0.3">
      <c r="A5" s="5"/>
      <c r="B5" s="108" t="s">
        <v>48</v>
      </c>
      <c r="C5" s="108"/>
      <c r="D5" s="108"/>
      <c r="E5" s="108"/>
      <c r="F5" s="108"/>
    </row>
    <row r="6" spans="1:8" ht="0.75" hidden="1" customHeight="1" x14ac:dyDescent="0.25"/>
    <row r="7" spans="1:8" ht="3.75" hidden="1" customHeight="1" thickBot="1" x14ac:dyDescent="0.3"/>
    <row r="8" spans="1:8" s="12" customFormat="1" ht="79.5" customHeight="1" thickBot="1" x14ac:dyDescent="0.3">
      <c r="A8" s="10" t="s">
        <v>49</v>
      </c>
      <c r="B8" s="11" t="s">
        <v>50</v>
      </c>
      <c r="C8" s="11" t="s">
        <v>51</v>
      </c>
      <c r="D8" s="11" t="s">
        <v>52</v>
      </c>
      <c r="E8" s="11" t="s">
        <v>53</v>
      </c>
      <c r="F8" s="10" t="s">
        <v>54</v>
      </c>
    </row>
    <row r="9" spans="1:8" s="6" customFormat="1" ht="14.25" customHeight="1" x14ac:dyDescent="0.25">
      <c r="A9" s="109"/>
      <c r="B9" s="110"/>
      <c r="C9" s="110"/>
      <c r="D9" s="110"/>
      <c r="E9" s="110"/>
      <c r="F9" s="110"/>
    </row>
    <row r="10" spans="1:8" s="12" customFormat="1" ht="22.5" customHeight="1" x14ac:dyDescent="0.25">
      <c r="A10" s="106" t="s">
        <v>55</v>
      </c>
      <c r="B10" s="106"/>
      <c r="C10" s="106"/>
      <c r="D10" s="106"/>
      <c r="E10" s="106"/>
      <c r="F10" s="106"/>
      <c r="H10" s="13"/>
    </row>
    <row r="11" spans="1:8" s="12" customFormat="1" ht="18" customHeight="1" x14ac:dyDescent="0.25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 x14ac:dyDescent="0.25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:F13" si="0">+E12+D12</f>
        <v>478000</v>
      </c>
    </row>
    <row r="13" spans="1:8" s="12" customFormat="1" ht="14.25" customHeight="1" x14ac:dyDescent="0.25">
      <c r="A13" s="14">
        <v>3</v>
      </c>
      <c r="B13" s="16" t="s">
        <v>2</v>
      </c>
      <c r="C13" s="17">
        <v>1</v>
      </c>
      <c r="D13" s="16">
        <v>390000</v>
      </c>
      <c r="E13" s="14">
        <v>8000</v>
      </c>
      <c r="F13" s="14">
        <f t="shared" si="0"/>
        <v>398000</v>
      </c>
    </row>
    <row r="14" spans="1:8" s="12" customFormat="1" ht="14.25" customHeight="1" thickBot="1" x14ac:dyDescent="0.3">
      <c r="A14" s="14">
        <v>4</v>
      </c>
      <c r="B14" s="16" t="s">
        <v>2</v>
      </c>
      <c r="C14" s="17">
        <v>1</v>
      </c>
      <c r="D14" s="16">
        <v>370000</v>
      </c>
      <c r="E14" s="14">
        <v>8000</v>
      </c>
      <c r="F14" s="14">
        <f>+E14+D14</f>
        <v>378000</v>
      </c>
    </row>
    <row r="15" spans="1:8" s="12" customFormat="1" ht="14.25" customHeight="1" thickBot="1" x14ac:dyDescent="0.3">
      <c r="A15" s="100" t="s">
        <v>5</v>
      </c>
      <c r="B15" s="101"/>
      <c r="C15" s="19">
        <f>SUM(C2:C14)</f>
        <v>4</v>
      </c>
      <c r="D15" s="20">
        <f>SUM(D2:D14)</f>
        <v>1815000</v>
      </c>
      <c r="E15" s="21">
        <f>SUM(E2:E14)</f>
        <v>32000</v>
      </c>
      <c r="F15" s="21">
        <f>SUM(F2:F14)</f>
        <v>1847000</v>
      </c>
    </row>
    <row r="16" spans="1:8" s="12" customFormat="1" ht="14.25" customHeight="1" thickBot="1" x14ac:dyDescent="0.3">
      <c r="A16" s="103" t="s">
        <v>56</v>
      </c>
      <c r="B16" s="103"/>
      <c r="C16" s="103"/>
      <c r="D16" s="103"/>
      <c r="E16" s="103"/>
      <c r="F16" s="103"/>
    </row>
    <row r="17" spans="1:6" s="12" customFormat="1" ht="14.25" customHeight="1" x14ac:dyDescent="0.25">
      <c r="A17" s="14">
        <v>4</v>
      </c>
      <c r="B17" s="16" t="s">
        <v>64</v>
      </c>
      <c r="C17" s="39">
        <v>2</v>
      </c>
      <c r="D17" s="16">
        <v>305000</v>
      </c>
      <c r="E17" s="16">
        <v>8000</v>
      </c>
      <c r="F17" s="16">
        <f>C17*(D17+E17)</f>
        <v>626000</v>
      </c>
    </row>
    <row r="18" spans="1:6" s="12" customFormat="1" ht="14.25" customHeight="1" x14ac:dyDescent="0.25">
      <c r="A18" s="14">
        <v>5</v>
      </c>
      <c r="B18" s="16" t="s">
        <v>4</v>
      </c>
      <c r="C18" s="39">
        <v>1</v>
      </c>
      <c r="D18" s="16">
        <v>290000</v>
      </c>
      <c r="E18" s="16">
        <v>8000</v>
      </c>
      <c r="F18" s="16">
        <f>C18*(D18+E18)</f>
        <v>298000</v>
      </c>
    </row>
    <row r="19" spans="1:6" s="12" customFormat="1" ht="14.25" customHeight="1" x14ac:dyDescent="0.25">
      <c r="A19" s="14">
        <v>6</v>
      </c>
      <c r="B19" s="16" t="s">
        <v>3</v>
      </c>
      <c r="C19" s="39">
        <v>1</v>
      </c>
      <c r="D19" s="16">
        <v>305000</v>
      </c>
      <c r="E19" s="16">
        <v>8000</v>
      </c>
      <c r="F19" s="16">
        <f>C19*(D19+E19)</f>
        <v>313000</v>
      </c>
    </row>
    <row r="20" spans="1:6" s="12" customFormat="1" ht="14.25" customHeight="1" x14ac:dyDescent="0.25">
      <c r="A20" s="14">
        <v>7</v>
      </c>
      <c r="B20" s="16" t="s">
        <v>3</v>
      </c>
      <c r="C20" s="17">
        <v>1</v>
      </c>
      <c r="D20" s="16">
        <v>290000</v>
      </c>
      <c r="E20" s="16">
        <v>8000</v>
      </c>
      <c r="F20" s="16">
        <f>C20*(D20+E20)</f>
        <v>298000</v>
      </c>
    </row>
    <row r="21" spans="1:6" s="12" customFormat="1" ht="14.25" customHeight="1" thickBot="1" x14ac:dyDescent="0.3">
      <c r="A21" s="14">
        <v>8</v>
      </c>
      <c r="B21" s="16" t="s">
        <v>44</v>
      </c>
      <c r="C21" s="51">
        <v>2</v>
      </c>
      <c r="D21" s="16">
        <v>137000</v>
      </c>
      <c r="E21" s="16">
        <v>8000</v>
      </c>
      <c r="F21" s="16">
        <f>C21*(D21+E21)</f>
        <v>290000</v>
      </c>
    </row>
    <row r="22" spans="1:6" s="12" customFormat="1" ht="14.25" hidden="1" customHeight="1" x14ac:dyDescent="0.25">
      <c r="A22" s="14"/>
      <c r="B22" s="16"/>
      <c r="C22" s="17"/>
      <c r="D22" s="16"/>
      <c r="E22" s="16"/>
      <c r="F22" s="16"/>
    </row>
    <row r="23" spans="1:6" s="12" customFormat="1" ht="16.5" hidden="1" customHeight="1" thickBot="1" x14ac:dyDescent="0.3">
      <c r="A23" s="38"/>
      <c r="B23" s="16"/>
      <c r="C23" s="17"/>
      <c r="D23" s="16"/>
      <c r="E23" s="16"/>
      <c r="F23" s="16"/>
    </row>
    <row r="24" spans="1:6" s="12" customFormat="1" ht="16.5" customHeight="1" thickBot="1" x14ac:dyDescent="0.3">
      <c r="A24" s="100" t="s">
        <v>5</v>
      </c>
      <c r="B24" s="101"/>
      <c r="C24" s="19">
        <v>7</v>
      </c>
      <c r="D24" s="20">
        <f>SUM(D17:D21)</f>
        <v>1327000</v>
      </c>
      <c r="E24" s="20">
        <f t="shared" ref="E24:F24" si="1">SUM(E17:E21)</f>
        <v>40000</v>
      </c>
      <c r="F24" s="20">
        <f t="shared" si="1"/>
        <v>1825000</v>
      </c>
    </row>
    <row r="25" spans="1:6" s="12" customFormat="1" ht="18" customHeight="1" thickBot="1" x14ac:dyDescent="0.3">
      <c r="A25" s="103" t="s">
        <v>6</v>
      </c>
      <c r="B25" s="103"/>
      <c r="C25" s="103"/>
      <c r="D25" s="103"/>
      <c r="E25" s="103"/>
      <c r="F25" s="103"/>
    </row>
    <row r="26" spans="1:6" s="12" customFormat="1" ht="18" customHeight="1" thickBot="1" x14ac:dyDescent="0.3">
      <c r="A26" s="22">
        <v>9</v>
      </c>
      <c r="B26" s="92" t="s">
        <v>7</v>
      </c>
      <c r="C26" s="94">
        <v>11</v>
      </c>
      <c r="D26" s="96">
        <v>240000</v>
      </c>
      <c r="E26" s="96">
        <v>8000</v>
      </c>
      <c r="F26" s="98">
        <f>C26*(D26+E26)</f>
        <v>2728000</v>
      </c>
    </row>
    <row r="27" spans="1:6" s="12" customFormat="1" ht="28.5" customHeight="1" thickBot="1" x14ac:dyDescent="0.3">
      <c r="A27" s="22"/>
      <c r="B27" s="93"/>
      <c r="C27" s="95"/>
      <c r="D27" s="97"/>
      <c r="E27" s="97"/>
      <c r="F27" s="99"/>
    </row>
    <row r="28" spans="1:6" s="12" customFormat="1" ht="36.75" customHeight="1" thickBot="1" x14ac:dyDescent="0.3">
      <c r="A28" s="22">
        <v>10</v>
      </c>
      <c r="B28" s="92" t="s">
        <v>8</v>
      </c>
      <c r="C28" s="94">
        <v>10</v>
      </c>
      <c r="D28" s="96">
        <v>250000</v>
      </c>
      <c r="E28" s="96">
        <v>8000</v>
      </c>
      <c r="F28" s="98">
        <f>C28*(D28+E28)</f>
        <v>2580000</v>
      </c>
    </row>
    <row r="29" spans="1:6" s="12" customFormat="1" ht="3.6" hidden="1" customHeight="1" thickBot="1" x14ac:dyDescent="0.3">
      <c r="A29" s="22"/>
      <c r="B29" s="93"/>
      <c r="C29" s="95"/>
      <c r="D29" s="97"/>
      <c r="E29" s="97"/>
      <c r="F29" s="99"/>
    </row>
    <row r="30" spans="1:6" s="12" customFormat="1" ht="16.5" customHeight="1" thickBot="1" x14ac:dyDescent="0.3">
      <c r="A30" s="23"/>
      <c r="B30" s="80" t="s">
        <v>9</v>
      </c>
      <c r="C30" s="83">
        <v>9</v>
      </c>
      <c r="D30" s="86">
        <v>270000</v>
      </c>
      <c r="E30" s="86">
        <v>8000</v>
      </c>
      <c r="F30" s="89">
        <f>C30*(D30+E30)</f>
        <v>2502000</v>
      </c>
    </row>
    <row r="31" spans="1:6" s="12" customFormat="1" ht="24" customHeight="1" thickBot="1" x14ac:dyDescent="0.3">
      <c r="A31" s="22">
        <v>11</v>
      </c>
      <c r="B31" s="81"/>
      <c r="C31" s="84"/>
      <c r="D31" s="87"/>
      <c r="E31" s="87"/>
      <c r="F31" s="90"/>
    </row>
    <row r="32" spans="1:6" s="12" customFormat="1" ht="10.5" customHeight="1" thickBot="1" x14ac:dyDescent="0.3">
      <c r="A32" s="22"/>
      <c r="B32" s="82"/>
      <c r="C32" s="85"/>
      <c r="D32" s="88"/>
      <c r="E32" s="88"/>
      <c r="F32" s="91"/>
    </row>
    <row r="33" spans="1:11" s="12" customFormat="1" ht="16.5" customHeight="1" thickBot="1" x14ac:dyDescent="0.3">
      <c r="A33" s="22">
        <v>12</v>
      </c>
      <c r="B33" s="24" t="s">
        <v>10</v>
      </c>
      <c r="C33" s="25">
        <v>4</v>
      </c>
      <c r="D33" s="26">
        <v>345600</v>
      </c>
      <c r="E33" s="27">
        <v>8000</v>
      </c>
      <c r="F33" s="28">
        <f>C33*(D33+E33)</f>
        <v>1414400</v>
      </c>
    </row>
    <row r="34" spans="1:11" ht="14.25" customHeight="1" thickBot="1" x14ac:dyDescent="0.3">
      <c r="A34" s="78" t="s">
        <v>5</v>
      </c>
      <c r="B34" s="79"/>
      <c r="C34" s="29">
        <f>C26+C28+C30+C33</f>
        <v>34</v>
      </c>
      <c r="D34" s="30">
        <f>D33+D28+D26+D30</f>
        <v>1105600</v>
      </c>
      <c r="E34" s="30">
        <f>E33+E28+E26+E30</f>
        <v>32000</v>
      </c>
      <c r="F34" s="30">
        <f>F33+F28+F26+F30</f>
        <v>9224400</v>
      </c>
      <c r="K34" t="s">
        <v>11</v>
      </c>
    </row>
    <row r="35" spans="1:11" s="12" customFormat="1" ht="16.5" customHeight="1" x14ac:dyDescent="0.25">
      <c r="A35" s="109" t="s">
        <v>57</v>
      </c>
      <c r="B35" s="110"/>
      <c r="C35" s="110"/>
      <c r="D35" s="110"/>
      <c r="E35" s="110"/>
      <c r="F35" s="110"/>
    </row>
    <row r="36" spans="1:11" ht="14.25" customHeight="1" thickBot="1" x14ac:dyDescent="0.3">
      <c r="A36" s="31">
        <v>13</v>
      </c>
      <c r="B36" s="16" t="s">
        <v>12</v>
      </c>
      <c r="C36" s="17">
        <v>1</v>
      </c>
      <c r="D36" s="16">
        <v>450000</v>
      </c>
      <c r="E36" s="16">
        <v>8000</v>
      </c>
      <c r="F36" s="16">
        <f t="shared" ref="F36" si="2">+E36+D36</f>
        <v>458000</v>
      </c>
    </row>
    <row r="37" spans="1:11" s="12" customFormat="1" ht="16.5" customHeight="1" thickBot="1" x14ac:dyDescent="0.3">
      <c r="A37" s="100" t="s">
        <v>5</v>
      </c>
      <c r="B37" s="101"/>
      <c r="C37" s="15">
        <f>SUM(C36:C36)</f>
        <v>1</v>
      </c>
      <c r="D37" s="33">
        <f>SUM(D36:D36)</f>
        <v>450000</v>
      </c>
      <c r="E37" s="33">
        <f>SUM(E36:E36)</f>
        <v>8000</v>
      </c>
      <c r="F37" s="33">
        <f>SUM(F36:F36)</f>
        <v>458000</v>
      </c>
    </row>
    <row r="38" spans="1:11" ht="18" customHeight="1" x14ac:dyDescent="0.25">
      <c r="A38" s="113" t="s">
        <v>18</v>
      </c>
      <c r="B38" s="114"/>
      <c r="C38" s="114"/>
      <c r="D38" s="114"/>
      <c r="E38" s="114"/>
      <c r="F38" s="114"/>
    </row>
    <row r="39" spans="1:11" s="12" customFormat="1" ht="16.5" customHeight="1" x14ac:dyDescent="0.25">
      <c r="A39" s="53" t="s">
        <v>19</v>
      </c>
      <c r="B39" s="54"/>
      <c r="C39" s="54"/>
      <c r="D39" s="54"/>
      <c r="E39" s="54"/>
      <c r="F39" s="54"/>
    </row>
    <row r="40" spans="1:11" s="12" customFormat="1" ht="16.5" customHeight="1" x14ac:dyDescent="0.25">
      <c r="A40" s="31">
        <v>14</v>
      </c>
      <c r="B40" s="16" t="s">
        <v>20</v>
      </c>
      <c r="C40" s="17">
        <v>1</v>
      </c>
      <c r="D40" s="16">
        <v>345000</v>
      </c>
      <c r="E40" s="16">
        <v>8000</v>
      </c>
      <c r="F40" s="16">
        <f t="shared" ref="F40:F42" si="3">+E40+D40</f>
        <v>353000</v>
      </c>
    </row>
    <row r="41" spans="1:11" s="12" customFormat="1" ht="16.5" customHeight="1" x14ac:dyDescent="0.25">
      <c r="A41" s="31">
        <v>15</v>
      </c>
      <c r="B41" s="14" t="s">
        <v>21</v>
      </c>
      <c r="C41" s="15">
        <v>1</v>
      </c>
      <c r="D41" s="14">
        <v>300000</v>
      </c>
      <c r="E41" s="14">
        <v>8000</v>
      </c>
      <c r="F41" s="16">
        <f t="shared" si="3"/>
        <v>308000</v>
      </c>
    </row>
    <row r="42" spans="1:11" s="12" customFormat="1" ht="16.5" customHeight="1" x14ac:dyDescent="0.25">
      <c r="A42" s="31">
        <v>16</v>
      </c>
      <c r="B42" s="34" t="s">
        <v>22</v>
      </c>
      <c r="C42" s="35">
        <v>1</v>
      </c>
      <c r="D42" s="14">
        <v>240000</v>
      </c>
      <c r="E42" s="32">
        <v>8000</v>
      </c>
      <c r="F42" s="18">
        <f t="shared" si="3"/>
        <v>248000</v>
      </c>
    </row>
    <row r="43" spans="1:11" ht="32.25" customHeight="1" thickBot="1" x14ac:dyDescent="0.3">
      <c r="A43" s="31">
        <v>17</v>
      </c>
      <c r="B43" s="32" t="s">
        <v>16</v>
      </c>
      <c r="C43" s="35">
        <v>6</v>
      </c>
      <c r="D43" s="32">
        <v>195000</v>
      </c>
      <c r="E43" s="32">
        <v>8000</v>
      </c>
      <c r="F43" s="18">
        <f>C43*(D43+E43)</f>
        <v>1218000</v>
      </c>
    </row>
    <row r="44" spans="1:11" s="12" customFormat="1" ht="16.5" customHeight="1" thickBot="1" x14ac:dyDescent="0.3">
      <c r="A44" s="100" t="s">
        <v>5</v>
      </c>
      <c r="B44" s="101"/>
      <c r="C44" s="15">
        <f>SUM(C40:C43)</f>
        <v>9</v>
      </c>
      <c r="D44" s="20">
        <f>SUM(D40:D43)</f>
        <v>1080000</v>
      </c>
      <c r="E44" s="21">
        <f>SUM(E40:E43)</f>
        <v>32000</v>
      </c>
      <c r="F44" s="21">
        <f>SUM(F40:F43)</f>
        <v>2127000</v>
      </c>
    </row>
    <row r="45" spans="1:11" s="12" customFormat="1" ht="16.5" customHeight="1" x14ac:dyDescent="0.25">
      <c r="A45" s="115" t="s">
        <v>23</v>
      </c>
      <c r="B45" s="116"/>
      <c r="C45" s="116"/>
      <c r="D45" s="116"/>
      <c r="E45" s="116"/>
      <c r="F45" s="116"/>
    </row>
    <row r="46" spans="1:11" s="12" customFormat="1" ht="16.5" customHeight="1" x14ac:dyDescent="0.25">
      <c r="A46" s="53" t="s">
        <v>19</v>
      </c>
      <c r="B46" s="54"/>
      <c r="C46" s="54"/>
      <c r="D46" s="54"/>
      <c r="E46" s="54"/>
      <c r="F46" s="54"/>
    </row>
    <row r="47" spans="1:11" s="12" customFormat="1" ht="16.5" customHeight="1" x14ac:dyDescent="0.25">
      <c r="A47" s="31">
        <v>18</v>
      </c>
      <c r="B47" s="16" t="s">
        <v>20</v>
      </c>
      <c r="C47" s="17">
        <v>1</v>
      </c>
      <c r="D47" s="16">
        <v>345000</v>
      </c>
      <c r="E47" s="16">
        <v>8000</v>
      </c>
      <c r="F47" s="16">
        <f>C47*(D47+E47)</f>
        <v>353000</v>
      </c>
    </row>
    <row r="48" spans="1:11" s="12" customFormat="1" ht="15.75" customHeight="1" x14ac:dyDescent="0.25">
      <c r="A48" s="44">
        <v>19</v>
      </c>
      <c r="B48" s="18" t="s">
        <v>24</v>
      </c>
      <c r="C48" s="17">
        <v>1</v>
      </c>
      <c r="D48" s="16">
        <v>300000</v>
      </c>
      <c r="E48" s="16">
        <v>8000</v>
      </c>
      <c r="F48" s="16">
        <f>C48*(D48+E48)</f>
        <v>308000</v>
      </c>
    </row>
    <row r="49" spans="1:6" s="12" customFormat="1" ht="18.75" customHeight="1" x14ac:dyDescent="0.25">
      <c r="A49" s="31">
        <v>20</v>
      </c>
      <c r="B49" s="14" t="s">
        <v>25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ht="33.75" customHeight="1" x14ac:dyDescent="0.25">
      <c r="A50" s="31">
        <v>21</v>
      </c>
      <c r="B50" s="14" t="s">
        <v>13</v>
      </c>
      <c r="C50" s="15">
        <v>1</v>
      </c>
      <c r="D50" s="14">
        <v>240000</v>
      </c>
      <c r="E50" s="14">
        <v>8000</v>
      </c>
      <c r="F50" s="16">
        <f>C50*(D50+E50)</f>
        <v>248000</v>
      </c>
    </row>
    <row r="51" spans="1:6" s="12" customFormat="1" ht="16.5" customHeight="1" thickBot="1" x14ac:dyDescent="0.3">
      <c r="A51" s="31">
        <v>22</v>
      </c>
      <c r="B51" s="34" t="s">
        <v>16</v>
      </c>
      <c r="C51" s="35">
        <v>7</v>
      </c>
      <c r="D51" s="14">
        <v>195000</v>
      </c>
      <c r="E51" s="32">
        <v>8000</v>
      </c>
      <c r="F51" s="16">
        <f t="shared" ref="F51" si="4">C51*(D51+E51)</f>
        <v>1421000</v>
      </c>
    </row>
    <row r="52" spans="1:6" s="12" customFormat="1" ht="16.5" customHeight="1" thickBot="1" x14ac:dyDescent="0.3">
      <c r="A52" s="100" t="s">
        <v>5</v>
      </c>
      <c r="B52" s="101"/>
      <c r="C52" s="15">
        <f>SUM(C47:C51)</f>
        <v>11</v>
      </c>
      <c r="D52" s="20">
        <f>SUM(D47:D51)</f>
        <v>1320000</v>
      </c>
      <c r="E52" s="21">
        <f>SUM(E47:E51)</f>
        <v>40000</v>
      </c>
      <c r="F52" s="21">
        <f>SUM(F47:F51)</f>
        <v>2578000</v>
      </c>
    </row>
    <row r="53" spans="1:6" s="12" customFormat="1" ht="16.5" customHeight="1" x14ac:dyDescent="0.25">
      <c r="A53" s="115" t="s">
        <v>26</v>
      </c>
      <c r="B53" s="116"/>
      <c r="C53" s="116"/>
      <c r="D53" s="116"/>
      <c r="E53" s="116"/>
      <c r="F53" s="116"/>
    </row>
    <row r="54" spans="1:6" s="12" customFormat="1" ht="16.5" customHeight="1" x14ac:dyDescent="0.25">
      <c r="A54" s="53" t="s">
        <v>19</v>
      </c>
      <c r="B54" s="54"/>
      <c r="C54" s="54"/>
      <c r="D54" s="54"/>
      <c r="E54" s="54"/>
      <c r="F54" s="54"/>
    </row>
    <row r="55" spans="1:6" s="12" customFormat="1" ht="16.5" customHeight="1" x14ac:dyDescent="0.25">
      <c r="A55" s="31">
        <v>23</v>
      </c>
      <c r="B55" s="16" t="s">
        <v>20</v>
      </c>
      <c r="C55" s="17">
        <v>1</v>
      </c>
      <c r="D55" s="16">
        <v>345000</v>
      </c>
      <c r="E55" s="16">
        <v>8000</v>
      </c>
      <c r="F55" s="16">
        <f>C55*(D55+E55)</f>
        <v>353000</v>
      </c>
    </row>
    <row r="56" spans="1:6" s="12" customFormat="1" ht="16.5" customHeight="1" x14ac:dyDescent="0.25">
      <c r="A56" s="31">
        <v>24</v>
      </c>
      <c r="B56" s="14" t="s">
        <v>13</v>
      </c>
      <c r="C56" s="15">
        <v>1</v>
      </c>
      <c r="D56" s="14">
        <v>240000</v>
      </c>
      <c r="E56" s="14">
        <v>8000</v>
      </c>
      <c r="F56" s="16">
        <f t="shared" ref="F56:F57" si="5">C56*(D56+E56)</f>
        <v>248000</v>
      </c>
    </row>
    <row r="57" spans="1:6" s="12" customFormat="1" ht="18.75" customHeight="1" thickBot="1" x14ac:dyDescent="0.3">
      <c r="A57" s="31">
        <v>25</v>
      </c>
      <c r="B57" s="34" t="s">
        <v>16</v>
      </c>
      <c r="C57" s="35">
        <v>3</v>
      </c>
      <c r="D57" s="14">
        <v>195000</v>
      </c>
      <c r="E57" s="32">
        <v>8000</v>
      </c>
      <c r="F57" s="16">
        <f t="shared" si="5"/>
        <v>609000</v>
      </c>
    </row>
    <row r="58" spans="1:6" ht="33.75" customHeight="1" thickBot="1" x14ac:dyDescent="0.3">
      <c r="A58" s="100" t="s">
        <v>5</v>
      </c>
      <c r="B58" s="101"/>
      <c r="C58" s="15">
        <f>SUM(C55:C57)</f>
        <v>5</v>
      </c>
      <c r="D58" s="20">
        <f>SUM(D55:D57)</f>
        <v>780000</v>
      </c>
      <c r="E58" s="21">
        <f>SUM(E55:E57)</f>
        <v>24000</v>
      </c>
      <c r="F58" s="21">
        <f>SUM(F55:F57)</f>
        <v>1210000</v>
      </c>
    </row>
    <row r="59" spans="1:6" s="12" customFormat="1" ht="16.5" customHeight="1" x14ac:dyDescent="0.25">
      <c r="A59" s="115" t="s">
        <v>27</v>
      </c>
      <c r="B59" s="116"/>
      <c r="C59" s="116"/>
      <c r="D59" s="116"/>
      <c r="E59" s="116"/>
      <c r="F59" s="116"/>
    </row>
    <row r="60" spans="1:6" s="12" customFormat="1" ht="16.5" customHeight="1" x14ac:dyDescent="0.25">
      <c r="A60" s="53" t="s">
        <v>19</v>
      </c>
      <c r="B60" s="54"/>
      <c r="C60" s="54"/>
      <c r="D60" s="54"/>
      <c r="E60" s="54"/>
      <c r="F60" s="54"/>
    </row>
    <row r="61" spans="1:6" s="12" customFormat="1" ht="16.5" customHeight="1" x14ac:dyDescent="0.25">
      <c r="A61" s="31">
        <v>26</v>
      </c>
      <c r="B61" s="16" t="s">
        <v>20</v>
      </c>
      <c r="C61" s="17">
        <v>1</v>
      </c>
      <c r="D61" s="16">
        <v>345000</v>
      </c>
      <c r="E61" s="16">
        <v>8000</v>
      </c>
      <c r="F61" s="16">
        <f>C61*(D61+E61)</f>
        <v>353000</v>
      </c>
    </row>
    <row r="62" spans="1:6" s="12" customFormat="1" ht="16.5" customHeight="1" x14ac:dyDescent="0.25">
      <c r="A62" s="31">
        <v>27</v>
      </c>
      <c r="B62" s="14" t="s">
        <v>13</v>
      </c>
      <c r="C62" s="15">
        <v>2</v>
      </c>
      <c r="D62" s="14">
        <v>240000</v>
      </c>
      <c r="E62" s="14">
        <v>8000</v>
      </c>
      <c r="F62" s="16">
        <f t="shared" ref="F62:F63" si="6">C62*(D62+E62)</f>
        <v>496000</v>
      </c>
    </row>
    <row r="63" spans="1:6" s="12" customFormat="1" ht="18.75" customHeight="1" thickBot="1" x14ac:dyDescent="0.3">
      <c r="A63" s="31">
        <v>28</v>
      </c>
      <c r="B63" s="34" t="s">
        <v>16</v>
      </c>
      <c r="C63" s="35">
        <v>2</v>
      </c>
      <c r="D63" s="14">
        <v>195000</v>
      </c>
      <c r="E63" s="32">
        <v>8000</v>
      </c>
      <c r="F63" s="16">
        <f t="shared" si="6"/>
        <v>406000</v>
      </c>
    </row>
    <row r="64" spans="1:6" ht="33.75" customHeight="1" thickBot="1" x14ac:dyDescent="0.3">
      <c r="A64" s="100" t="s">
        <v>5</v>
      </c>
      <c r="B64" s="101"/>
      <c r="C64" s="15">
        <f>SUM(C61:C63)</f>
        <v>5</v>
      </c>
      <c r="D64" s="20">
        <f>SUM(D61:D63)</f>
        <v>780000</v>
      </c>
      <c r="E64" s="21">
        <f>SUM(E61:E63)</f>
        <v>24000</v>
      </c>
      <c r="F64" s="21">
        <f>SUM(F61:F63)</f>
        <v>1255000</v>
      </c>
    </row>
    <row r="65" spans="1:6" s="12" customFormat="1" ht="16.5" customHeight="1" x14ac:dyDescent="0.25">
      <c r="A65" s="111" t="s">
        <v>39</v>
      </c>
      <c r="B65" s="112"/>
      <c r="C65" s="112"/>
      <c r="D65" s="112"/>
      <c r="E65" s="112"/>
      <c r="F65" s="112"/>
    </row>
    <row r="66" spans="1:6" s="12" customFormat="1" ht="16.5" customHeight="1" x14ac:dyDescent="0.25">
      <c r="A66" s="53" t="s">
        <v>19</v>
      </c>
      <c r="B66" s="54"/>
      <c r="C66" s="54"/>
      <c r="D66" s="54"/>
      <c r="E66" s="54"/>
      <c r="F66" s="54"/>
    </row>
    <row r="67" spans="1:6" s="12" customFormat="1" ht="16.5" customHeight="1" x14ac:dyDescent="0.25">
      <c r="A67" s="31">
        <v>29</v>
      </c>
      <c r="B67" s="16" t="s">
        <v>20</v>
      </c>
      <c r="C67" s="17">
        <v>1</v>
      </c>
      <c r="D67" s="16">
        <v>345000</v>
      </c>
      <c r="E67" s="16">
        <v>8000</v>
      </c>
      <c r="F67" s="16">
        <f>C67*(D67+E67)</f>
        <v>353000</v>
      </c>
    </row>
    <row r="68" spans="1:6" s="12" customFormat="1" ht="16.5" customHeight="1" x14ac:dyDescent="0.25">
      <c r="A68" s="31">
        <v>30</v>
      </c>
      <c r="B68" s="14" t="s">
        <v>21</v>
      </c>
      <c r="C68" s="15">
        <v>1</v>
      </c>
      <c r="D68" s="14">
        <v>300000</v>
      </c>
      <c r="E68" s="14">
        <v>8000</v>
      </c>
      <c r="F68" s="16">
        <f t="shared" ref="F68:F71" si="7">C68*(D68+E68)</f>
        <v>308000</v>
      </c>
    </row>
    <row r="69" spans="1:6" s="12" customFormat="1" ht="18.75" customHeight="1" x14ac:dyDescent="0.25">
      <c r="A69" s="31">
        <v>31</v>
      </c>
      <c r="B69" s="34" t="s">
        <v>13</v>
      </c>
      <c r="C69" s="35">
        <v>2</v>
      </c>
      <c r="D69" s="14">
        <v>240000</v>
      </c>
      <c r="E69" s="32">
        <v>8000</v>
      </c>
      <c r="F69" s="16">
        <f t="shared" si="7"/>
        <v>496000</v>
      </c>
    </row>
    <row r="70" spans="1:6" s="36" customFormat="1" ht="14.25" customHeight="1" x14ac:dyDescent="0.25">
      <c r="A70" s="31">
        <v>32</v>
      </c>
      <c r="B70" s="32" t="s">
        <v>16</v>
      </c>
      <c r="C70" s="35">
        <v>6</v>
      </c>
      <c r="D70" s="32">
        <v>195000</v>
      </c>
      <c r="E70" s="32">
        <v>8000</v>
      </c>
      <c r="F70" s="16">
        <f t="shared" si="7"/>
        <v>1218000</v>
      </c>
    </row>
    <row r="71" spans="1:6" s="12" customFormat="1" ht="16.5" customHeight="1" thickBot="1" x14ac:dyDescent="0.3">
      <c r="A71" s="31">
        <v>33</v>
      </c>
      <c r="B71" s="32" t="s">
        <v>17</v>
      </c>
      <c r="C71" s="35">
        <v>3</v>
      </c>
      <c r="D71" s="32">
        <v>185000</v>
      </c>
      <c r="E71" s="32">
        <v>8000</v>
      </c>
      <c r="F71" s="16">
        <f t="shared" si="7"/>
        <v>579000</v>
      </c>
    </row>
    <row r="72" spans="1:6" s="12" customFormat="1" ht="16.5" customHeight="1" thickBot="1" x14ac:dyDescent="0.3">
      <c r="A72" s="100" t="s">
        <v>5</v>
      </c>
      <c r="B72" s="101"/>
      <c r="C72" s="15">
        <f>SUM(C67:C71)</f>
        <v>13</v>
      </c>
      <c r="D72" s="20">
        <f>SUM(D67:D71)</f>
        <v>1265000</v>
      </c>
      <c r="E72" s="21">
        <f>SUM(E67:E71)</f>
        <v>40000</v>
      </c>
      <c r="F72" s="21">
        <f>SUM(F67:F71)</f>
        <v>2954000</v>
      </c>
    </row>
    <row r="73" spans="1:6" s="12" customFormat="1" ht="16.5" customHeight="1" x14ac:dyDescent="0.25">
      <c r="A73" s="111" t="s">
        <v>58</v>
      </c>
      <c r="B73" s="112"/>
      <c r="C73" s="112"/>
      <c r="D73" s="112"/>
      <c r="E73" s="112"/>
      <c r="F73" s="112"/>
    </row>
    <row r="74" spans="1:6" s="12" customFormat="1" ht="16.5" customHeight="1" x14ac:dyDescent="0.25">
      <c r="A74" s="53" t="s">
        <v>19</v>
      </c>
      <c r="B74" s="54"/>
      <c r="C74" s="54"/>
      <c r="D74" s="54"/>
      <c r="E74" s="54"/>
      <c r="F74" s="54"/>
    </row>
    <row r="75" spans="1:6" s="12" customFormat="1" ht="15.75" customHeight="1" x14ac:dyDescent="0.25">
      <c r="A75" s="31">
        <v>34</v>
      </c>
      <c r="B75" s="16" t="s">
        <v>20</v>
      </c>
      <c r="C75" s="17">
        <v>1</v>
      </c>
      <c r="D75" s="16">
        <v>345000</v>
      </c>
      <c r="E75" s="16">
        <v>8000</v>
      </c>
      <c r="F75" s="16">
        <f>C75*(D75+E75)</f>
        <v>353000</v>
      </c>
    </row>
    <row r="76" spans="1:6" ht="14.25" customHeight="1" x14ac:dyDescent="0.25">
      <c r="A76" s="31">
        <v>35</v>
      </c>
      <c r="B76" s="34" t="s">
        <v>13</v>
      </c>
      <c r="C76" s="35">
        <v>1</v>
      </c>
      <c r="D76" s="14">
        <v>240000</v>
      </c>
      <c r="E76" s="32">
        <v>8000</v>
      </c>
      <c r="F76" s="16">
        <f t="shared" ref="F76:F77" si="8">C76*(D76+E76)</f>
        <v>248000</v>
      </c>
    </row>
    <row r="77" spans="1:6" s="12" customFormat="1" ht="18.75" customHeight="1" thickBot="1" x14ac:dyDescent="0.3">
      <c r="A77" s="31">
        <v>36</v>
      </c>
      <c r="B77" s="32" t="s">
        <v>16</v>
      </c>
      <c r="C77" s="35">
        <v>10</v>
      </c>
      <c r="D77" s="32">
        <v>195000</v>
      </c>
      <c r="E77" s="32">
        <v>8000</v>
      </c>
      <c r="F77" s="16">
        <f t="shared" si="8"/>
        <v>2030000</v>
      </c>
    </row>
    <row r="78" spans="1:6" ht="15.75" customHeight="1" thickBot="1" x14ac:dyDescent="0.3">
      <c r="A78" s="100" t="s">
        <v>5</v>
      </c>
      <c r="B78" s="101"/>
      <c r="C78" s="15">
        <f>SUM(C75:C77)</f>
        <v>12</v>
      </c>
      <c r="D78" s="20">
        <f>SUM(D75:D77)</f>
        <v>780000</v>
      </c>
      <c r="E78" s="21">
        <f>SUM(E75:E77)</f>
        <v>24000</v>
      </c>
      <c r="F78" s="21">
        <f>SUM(F75:F77)</f>
        <v>2631000</v>
      </c>
    </row>
    <row r="79" spans="1:6" s="12" customFormat="1" ht="15.75" customHeight="1" x14ac:dyDescent="0.25">
      <c r="A79" s="111" t="s">
        <v>59</v>
      </c>
      <c r="B79" s="112"/>
      <c r="C79" s="112"/>
      <c r="D79" s="112"/>
      <c r="E79" s="112"/>
      <c r="F79" s="112"/>
    </row>
    <row r="80" spans="1:6" s="12" customFormat="1" ht="15.75" customHeight="1" x14ac:dyDescent="0.25">
      <c r="A80" s="53" t="s">
        <v>19</v>
      </c>
      <c r="B80" s="54"/>
      <c r="C80" s="54"/>
      <c r="D80" s="54"/>
      <c r="E80" s="54"/>
      <c r="F80" s="54"/>
    </row>
    <row r="81" spans="1:6" ht="15.75" customHeight="1" x14ac:dyDescent="0.25">
      <c r="A81" s="44">
        <v>37</v>
      </c>
      <c r="B81" s="14" t="s">
        <v>13</v>
      </c>
      <c r="C81" s="17">
        <v>1</v>
      </c>
      <c r="D81" s="16">
        <v>240000</v>
      </c>
      <c r="E81" s="16">
        <v>8000</v>
      </c>
      <c r="F81" s="16">
        <f>C81*(D81+E81)</f>
        <v>248000</v>
      </c>
    </row>
    <row r="82" spans="1:6" ht="15.75" customHeight="1" x14ac:dyDescent="0.25">
      <c r="A82" s="31">
        <v>38</v>
      </c>
      <c r="B82" s="14" t="s">
        <v>14</v>
      </c>
      <c r="C82" s="15">
        <v>1</v>
      </c>
      <c r="D82" s="14">
        <v>240000</v>
      </c>
      <c r="E82" s="14">
        <v>8000</v>
      </c>
      <c r="F82" s="16">
        <f>C82*(D82+E82)</f>
        <v>248000</v>
      </c>
    </row>
    <row r="83" spans="1:6" s="52" customFormat="1" ht="22.5" customHeight="1" x14ac:dyDescent="0.25">
      <c r="A83" s="31">
        <v>39</v>
      </c>
      <c r="B83" s="14" t="s">
        <v>15</v>
      </c>
      <c r="C83" s="15">
        <v>1</v>
      </c>
      <c r="D83" s="14">
        <v>177600</v>
      </c>
      <c r="E83" s="14">
        <v>8000</v>
      </c>
      <c r="F83" s="16">
        <f>C83*(D83+E83)</f>
        <v>185600</v>
      </c>
    </row>
    <row r="84" spans="1:6" s="36" customFormat="1" ht="18" customHeight="1" x14ac:dyDescent="0.25">
      <c r="A84" s="31">
        <v>40</v>
      </c>
      <c r="B84" s="32" t="s">
        <v>65</v>
      </c>
      <c r="C84" s="67">
        <v>34</v>
      </c>
      <c r="D84" s="32">
        <v>195000</v>
      </c>
      <c r="E84" s="32">
        <v>8000</v>
      </c>
      <c r="F84" s="66">
        <f t="shared" ref="F84:F85" si="9">C84*(D84+E84)</f>
        <v>6902000</v>
      </c>
    </row>
    <row r="85" spans="1:6" s="41" customFormat="1" ht="16.5" customHeight="1" thickBot="1" x14ac:dyDescent="0.3">
      <c r="A85" s="68">
        <v>41</v>
      </c>
      <c r="B85" s="32" t="s">
        <v>17</v>
      </c>
      <c r="C85" s="71">
        <v>8</v>
      </c>
      <c r="D85" s="32">
        <v>185000</v>
      </c>
      <c r="E85" s="65">
        <v>8000</v>
      </c>
      <c r="F85" s="65">
        <f t="shared" si="9"/>
        <v>1544000</v>
      </c>
    </row>
    <row r="86" spans="1:6" s="41" customFormat="1" ht="16.5" customHeight="1" thickBot="1" x14ac:dyDescent="0.3">
      <c r="A86" s="100" t="s">
        <v>5</v>
      </c>
      <c r="B86" s="101"/>
      <c r="C86" s="15">
        <f>SUM(C81:C85)</f>
        <v>45</v>
      </c>
      <c r="D86" s="20">
        <f>SUM(D81:D85)</f>
        <v>1037600</v>
      </c>
      <c r="E86" s="21">
        <f>SUM(E81:E85)</f>
        <v>40000</v>
      </c>
      <c r="F86" s="21">
        <f>SUM(F81:F85)</f>
        <v>9127600</v>
      </c>
    </row>
    <row r="87" spans="1:6" s="41" customFormat="1" ht="16.5" customHeight="1" x14ac:dyDescent="0.25">
      <c r="A87" s="121" t="s">
        <v>28</v>
      </c>
      <c r="B87" s="122"/>
      <c r="C87" s="122"/>
      <c r="D87" s="123"/>
      <c r="E87" s="123"/>
      <c r="F87" s="123"/>
    </row>
    <row r="88" spans="1:6" s="41" customFormat="1" ht="16.5" customHeight="1" x14ac:dyDescent="0.25">
      <c r="A88" s="35">
        <v>42</v>
      </c>
      <c r="B88" s="32" t="s">
        <v>29</v>
      </c>
      <c r="C88" s="15">
        <v>1</v>
      </c>
      <c r="D88" s="14">
        <v>250000</v>
      </c>
      <c r="E88" s="14">
        <v>8000</v>
      </c>
      <c r="F88" s="16">
        <f>C88*(D88+E88)</f>
        <v>258000</v>
      </c>
    </row>
    <row r="89" spans="1:6" s="41" customFormat="1" ht="16.5" customHeight="1" x14ac:dyDescent="0.25">
      <c r="A89" s="35">
        <v>43</v>
      </c>
      <c r="B89" s="32" t="s">
        <v>30</v>
      </c>
      <c r="C89" s="15">
        <v>1</v>
      </c>
      <c r="D89" s="14">
        <v>160000</v>
      </c>
      <c r="E89" s="14">
        <v>8000</v>
      </c>
      <c r="F89" s="16">
        <f t="shared" ref="F89:F144" si="10">C89*(D89+E89)</f>
        <v>168000</v>
      </c>
    </row>
    <row r="90" spans="1:6" s="41" customFormat="1" ht="16.5" customHeight="1" x14ac:dyDescent="0.25">
      <c r="A90" s="35">
        <v>44</v>
      </c>
      <c r="B90" s="32" t="s">
        <v>31</v>
      </c>
      <c r="C90" s="15">
        <v>2</v>
      </c>
      <c r="D90" s="14">
        <v>190000</v>
      </c>
      <c r="E90" s="14">
        <v>8000</v>
      </c>
      <c r="F90" s="16">
        <f t="shared" si="10"/>
        <v>396000</v>
      </c>
    </row>
    <row r="91" spans="1:6" s="12" customFormat="1" ht="16.5" customHeight="1" x14ac:dyDescent="0.25">
      <c r="A91" s="35">
        <v>45</v>
      </c>
      <c r="B91" s="46" t="s">
        <v>43</v>
      </c>
      <c r="C91" s="15">
        <v>3</v>
      </c>
      <c r="D91" s="14">
        <v>137000</v>
      </c>
      <c r="E91" s="14">
        <v>8000</v>
      </c>
      <c r="F91" s="16">
        <f t="shared" si="10"/>
        <v>435000</v>
      </c>
    </row>
    <row r="92" spans="1:6" s="12" customFormat="1" ht="16.5" customHeight="1" x14ac:dyDescent="0.25">
      <c r="A92" s="35">
        <v>46</v>
      </c>
      <c r="B92" s="32" t="s">
        <v>45</v>
      </c>
      <c r="C92" s="15">
        <v>2</v>
      </c>
      <c r="D92" s="14">
        <v>110000</v>
      </c>
      <c r="E92" s="14">
        <v>8000</v>
      </c>
      <c r="F92" s="16">
        <f t="shared" si="10"/>
        <v>236000</v>
      </c>
    </row>
    <row r="93" spans="1:6" s="12" customFormat="1" ht="16.5" customHeight="1" x14ac:dyDescent="0.25">
      <c r="A93" s="35">
        <v>47</v>
      </c>
      <c r="B93" s="32" t="s">
        <v>67</v>
      </c>
      <c r="C93" s="15">
        <v>1</v>
      </c>
      <c r="D93" s="14">
        <v>230000</v>
      </c>
      <c r="E93" s="14">
        <v>8000</v>
      </c>
      <c r="F93" s="16">
        <f t="shared" si="10"/>
        <v>238000</v>
      </c>
    </row>
    <row r="94" spans="1:6" s="12" customFormat="1" ht="16.5" customHeight="1" x14ac:dyDescent="0.25">
      <c r="A94" s="35">
        <v>48</v>
      </c>
      <c r="B94" s="32" t="s">
        <v>68</v>
      </c>
      <c r="C94" s="15">
        <v>1</v>
      </c>
      <c r="D94" s="14">
        <v>220000</v>
      </c>
      <c r="E94" s="14">
        <v>8000</v>
      </c>
      <c r="F94" s="16">
        <f t="shared" si="10"/>
        <v>228000</v>
      </c>
    </row>
    <row r="95" spans="1:6" s="12" customFormat="1" ht="16.5" customHeight="1" x14ac:dyDescent="0.25">
      <c r="A95" s="35">
        <v>49</v>
      </c>
      <c r="B95" s="32" t="s">
        <v>32</v>
      </c>
      <c r="C95" s="15">
        <v>3</v>
      </c>
      <c r="D95" s="14">
        <v>205000</v>
      </c>
      <c r="E95" s="14">
        <v>8000</v>
      </c>
      <c r="F95" s="16">
        <f t="shared" si="10"/>
        <v>639000</v>
      </c>
    </row>
    <row r="96" spans="1:6" s="12" customFormat="1" ht="16.5" customHeight="1" x14ac:dyDescent="0.25">
      <c r="A96" s="35">
        <v>50</v>
      </c>
      <c r="B96" s="47" t="s">
        <v>42</v>
      </c>
      <c r="C96" s="48">
        <v>4</v>
      </c>
      <c r="D96" s="49">
        <v>210000</v>
      </c>
      <c r="E96" s="49">
        <v>8000</v>
      </c>
      <c r="F96" s="50">
        <f t="shared" si="10"/>
        <v>872000</v>
      </c>
    </row>
    <row r="97" spans="1:6" s="12" customFormat="1" ht="16.5" customHeight="1" x14ac:dyDescent="0.25">
      <c r="A97" s="35">
        <v>51</v>
      </c>
      <c r="B97" s="37" t="s">
        <v>33</v>
      </c>
      <c r="C97" s="45">
        <v>16</v>
      </c>
      <c r="D97" s="38">
        <v>114000</v>
      </c>
      <c r="E97" s="38">
        <v>8000</v>
      </c>
      <c r="F97" s="40">
        <f t="shared" si="10"/>
        <v>1952000</v>
      </c>
    </row>
    <row r="98" spans="1:6" s="12" customFormat="1" ht="16.5" customHeight="1" x14ac:dyDescent="0.25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 x14ac:dyDescent="0.25">
      <c r="A99" s="35">
        <v>53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12" customFormat="1" ht="16.5" customHeight="1" x14ac:dyDescent="0.25">
      <c r="A100" s="35">
        <v>54</v>
      </c>
      <c r="B100" s="37" t="s">
        <v>33</v>
      </c>
      <c r="C100" s="45">
        <v>0.5</v>
      </c>
      <c r="D100" s="38">
        <v>114000</v>
      </c>
      <c r="E100" s="38">
        <v>8000</v>
      </c>
      <c r="F100" s="40">
        <f t="shared" si="10"/>
        <v>61000</v>
      </c>
    </row>
    <row r="101" spans="1:6" s="12" customFormat="1" ht="16.5" customHeight="1" x14ac:dyDescent="0.25">
      <c r="A101" s="73">
        <v>55</v>
      </c>
      <c r="B101" s="74" t="s">
        <v>70</v>
      </c>
      <c r="C101" s="75">
        <v>1</v>
      </c>
      <c r="D101" s="76">
        <v>180000</v>
      </c>
      <c r="E101" s="76">
        <v>8000</v>
      </c>
      <c r="F101" s="77">
        <f t="shared" si="10"/>
        <v>188000</v>
      </c>
    </row>
    <row r="102" spans="1:6" s="41" customFormat="1" ht="16.5" customHeight="1" x14ac:dyDescent="0.25">
      <c r="A102" s="35">
        <v>56</v>
      </c>
      <c r="B102" s="37" t="s">
        <v>34</v>
      </c>
      <c r="C102" s="45">
        <v>2</v>
      </c>
      <c r="D102" s="38">
        <v>135000</v>
      </c>
      <c r="E102" s="38">
        <v>8000</v>
      </c>
      <c r="F102" s="40">
        <f t="shared" si="10"/>
        <v>286000</v>
      </c>
    </row>
    <row r="103" spans="1:6" s="41" customFormat="1" ht="16.5" customHeight="1" x14ac:dyDescent="0.25">
      <c r="A103" s="35">
        <v>57</v>
      </c>
      <c r="B103" s="14" t="s">
        <v>34</v>
      </c>
      <c r="C103" s="15">
        <v>3</v>
      </c>
      <c r="D103" s="14">
        <v>100000</v>
      </c>
      <c r="E103" s="14">
        <v>8000</v>
      </c>
      <c r="F103" s="16">
        <f t="shared" si="10"/>
        <v>324000</v>
      </c>
    </row>
    <row r="104" spans="1:6" s="41" customFormat="1" ht="16.5" customHeight="1" x14ac:dyDescent="0.25">
      <c r="A104" s="35">
        <v>58</v>
      </c>
      <c r="B104" s="14" t="s">
        <v>40</v>
      </c>
      <c r="C104" s="15">
        <v>1</v>
      </c>
      <c r="D104" s="14">
        <v>95700</v>
      </c>
      <c r="E104" s="14">
        <v>8000</v>
      </c>
      <c r="F104" s="16">
        <f t="shared" si="10"/>
        <v>103700</v>
      </c>
    </row>
    <row r="105" spans="1:6" s="41" customFormat="1" ht="16.5" customHeight="1" x14ac:dyDescent="0.25">
      <c r="A105" s="35">
        <v>59</v>
      </c>
      <c r="B105" s="14" t="s">
        <v>35</v>
      </c>
      <c r="C105" s="15">
        <v>1</v>
      </c>
      <c r="D105" s="14">
        <v>130000</v>
      </c>
      <c r="E105" s="14">
        <v>8000</v>
      </c>
      <c r="F105" s="16">
        <f t="shared" si="10"/>
        <v>138000</v>
      </c>
    </row>
    <row r="106" spans="1:6" s="41" customFormat="1" ht="16.5" customHeight="1" x14ac:dyDescent="0.25">
      <c r="A106" s="35">
        <v>60</v>
      </c>
      <c r="B106" s="14" t="s">
        <v>35</v>
      </c>
      <c r="C106" s="17">
        <v>0.5</v>
      </c>
      <c r="D106" s="14">
        <v>130000</v>
      </c>
      <c r="E106" s="14">
        <v>8000</v>
      </c>
      <c r="F106" s="16">
        <f t="shared" si="10"/>
        <v>69000</v>
      </c>
    </row>
    <row r="107" spans="1:6" s="41" customFormat="1" ht="16.5" customHeight="1" x14ac:dyDescent="0.25">
      <c r="A107" s="35">
        <v>61</v>
      </c>
      <c r="B107" s="14" t="s">
        <v>35</v>
      </c>
      <c r="C107" s="17">
        <v>0.5</v>
      </c>
      <c r="D107" s="14">
        <v>130000</v>
      </c>
      <c r="E107" s="14">
        <v>8000</v>
      </c>
      <c r="F107" s="16">
        <f t="shared" si="10"/>
        <v>69000</v>
      </c>
    </row>
    <row r="108" spans="1:6" s="41" customFormat="1" ht="16.5" customHeight="1" x14ac:dyDescent="0.25">
      <c r="A108" s="35">
        <v>62</v>
      </c>
      <c r="B108" s="16" t="s">
        <v>36</v>
      </c>
      <c r="C108" s="17">
        <v>2</v>
      </c>
      <c r="D108" s="16">
        <v>110000</v>
      </c>
      <c r="E108" s="14">
        <v>8000</v>
      </c>
      <c r="F108" s="16">
        <f t="shared" si="10"/>
        <v>236000</v>
      </c>
    </row>
    <row r="109" spans="1:6" s="41" customFormat="1" ht="16.5" customHeight="1" x14ac:dyDescent="0.25">
      <c r="A109" s="35">
        <v>63</v>
      </c>
      <c r="B109" s="16" t="s">
        <v>41</v>
      </c>
      <c r="C109" s="17">
        <v>1</v>
      </c>
      <c r="D109" s="16">
        <v>140000</v>
      </c>
      <c r="E109" s="14">
        <v>8000</v>
      </c>
      <c r="F109" s="16">
        <f t="shared" si="10"/>
        <v>148000</v>
      </c>
    </row>
    <row r="110" spans="1:6" s="41" customFormat="1" ht="16.5" customHeight="1" x14ac:dyDescent="0.25">
      <c r="A110" s="35">
        <v>64</v>
      </c>
      <c r="B110" s="16" t="s">
        <v>37</v>
      </c>
      <c r="C110" s="17">
        <v>1</v>
      </c>
      <c r="D110" s="16">
        <v>106000</v>
      </c>
      <c r="E110" s="14">
        <v>8000</v>
      </c>
      <c r="F110" s="16">
        <f t="shared" si="10"/>
        <v>114000</v>
      </c>
    </row>
    <row r="111" spans="1:6" s="41" customFormat="1" ht="16.5" customHeight="1" x14ac:dyDescent="0.25">
      <c r="A111" s="35">
        <v>65</v>
      </c>
      <c r="B111" s="46" t="s">
        <v>38</v>
      </c>
      <c r="C111" s="45">
        <v>4</v>
      </c>
      <c r="D111" s="38">
        <v>130000</v>
      </c>
      <c r="E111" s="38">
        <v>8000</v>
      </c>
      <c r="F111" s="40">
        <f t="shared" si="10"/>
        <v>552000</v>
      </c>
    </row>
    <row r="112" spans="1:6" s="41" customFormat="1" ht="16.5" customHeight="1" x14ac:dyDescent="0.25">
      <c r="A112" s="35">
        <v>66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 x14ac:dyDescent="0.25">
      <c r="A113" s="35">
        <v>67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 x14ac:dyDescent="0.25">
      <c r="A114" s="35">
        <v>68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 x14ac:dyDescent="0.25">
      <c r="A115" s="35">
        <v>69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 x14ac:dyDescent="0.25">
      <c r="A116" s="35">
        <v>70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 x14ac:dyDescent="0.25">
      <c r="A117" s="35">
        <v>71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 x14ac:dyDescent="0.25">
      <c r="A118" s="35">
        <v>72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 x14ac:dyDescent="0.25">
      <c r="A119" s="35">
        <v>73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 x14ac:dyDescent="0.25">
      <c r="A120" s="35">
        <v>74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 x14ac:dyDescent="0.25">
      <c r="A121" s="35">
        <v>75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 x14ac:dyDescent="0.25">
      <c r="A122" s="35">
        <v>76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 x14ac:dyDescent="0.25">
      <c r="A123" s="35">
        <v>77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 x14ac:dyDescent="0.25">
      <c r="A124" s="35">
        <v>78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 x14ac:dyDescent="0.25">
      <c r="A125" s="35">
        <v>79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 x14ac:dyDescent="0.25">
      <c r="A126" s="35">
        <v>80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 x14ac:dyDescent="0.25">
      <c r="A127" s="35">
        <v>81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 x14ac:dyDescent="0.25">
      <c r="A128" s="35">
        <v>82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 x14ac:dyDescent="0.25">
      <c r="A129" s="35">
        <v>83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 x14ac:dyDescent="0.25">
      <c r="A130" s="35">
        <v>84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 x14ac:dyDescent="0.25">
      <c r="A131" s="35">
        <v>85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 x14ac:dyDescent="0.25">
      <c r="A132" s="35">
        <v>86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 x14ac:dyDescent="0.25">
      <c r="A133" s="35">
        <v>87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41" customFormat="1" ht="16.5" customHeight="1" x14ac:dyDescent="0.25">
      <c r="A134" s="35">
        <v>88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41" customFormat="1" ht="16.5" customHeight="1" x14ac:dyDescent="0.25">
      <c r="A135" s="35">
        <v>89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 x14ac:dyDescent="0.25">
      <c r="A136" s="35">
        <v>90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 x14ac:dyDescent="0.25">
      <c r="A137" s="35">
        <v>91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8.75" customHeight="1" x14ac:dyDescent="0.25">
      <c r="A138" s="35">
        <v>92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12" customFormat="1" ht="18.75" customHeight="1" x14ac:dyDescent="0.25">
      <c r="A139" s="35">
        <v>93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12" customFormat="1" ht="16.5" customHeight="1" x14ac:dyDescent="0.25">
      <c r="A140" s="35">
        <v>94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41" customFormat="1" ht="16.5" customHeight="1" x14ac:dyDescent="0.25">
      <c r="A141" s="35">
        <v>95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12" customFormat="1" ht="16.5" customHeight="1" x14ac:dyDescent="0.25">
      <c r="A142" s="35">
        <v>96</v>
      </c>
      <c r="B142" s="46" t="s">
        <v>38</v>
      </c>
      <c r="C142" s="45">
        <v>0.5</v>
      </c>
      <c r="D142" s="38">
        <v>130000</v>
      </c>
      <c r="E142" s="38">
        <v>8000</v>
      </c>
      <c r="F142" s="40">
        <f t="shared" si="10"/>
        <v>69000</v>
      </c>
    </row>
    <row r="143" spans="1:6" s="42" customFormat="1" ht="21" customHeight="1" x14ac:dyDescent="0.25">
      <c r="A143" s="35">
        <v>97</v>
      </c>
      <c r="B143" s="46" t="s">
        <v>38</v>
      </c>
      <c r="C143" s="45">
        <v>0.5</v>
      </c>
      <c r="D143" s="38">
        <v>130000</v>
      </c>
      <c r="E143" s="38">
        <v>8000</v>
      </c>
      <c r="F143" s="40">
        <f t="shared" si="10"/>
        <v>69000</v>
      </c>
    </row>
    <row r="144" spans="1:6" s="42" customFormat="1" ht="21" customHeight="1" x14ac:dyDescent="0.25">
      <c r="A144" s="35">
        <v>98</v>
      </c>
      <c r="B144" s="46" t="s">
        <v>69</v>
      </c>
      <c r="C144" s="45">
        <v>1</v>
      </c>
      <c r="D144" s="38">
        <v>110000</v>
      </c>
      <c r="E144" s="38">
        <v>8000</v>
      </c>
      <c r="F144" s="38">
        <f t="shared" si="10"/>
        <v>118000</v>
      </c>
    </row>
    <row r="145" spans="1:6" s="43" customFormat="1" ht="23.25" customHeight="1" x14ac:dyDescent="0.25">
      <c r="A145" s="124" t="s">
        <v>66</v>
      </c>
      <c r="B145" s="123"/>
      <c r="C145" s="122"/>
      <c r="D145" s="123"/>
      <c r="E145" s="123"/>
      <c r="F145" s="123"/>
    </row>
    <row r="146" spans="1:6" s="42" customFormat="1" ht="16.5" customHeight="1" thickBot="1" x14ac:dyDescent="0.3">
      <c r="A146" s="35">
        <v>99</v>
      </c>
      <c r="B146" s="46" t="s">
        <v>60</v>
      </c>
      <c r="C146" s="45">
        <v>22</v>
      </c>
      <c r="D146" s="38">
        <v>100000</v>
      </c>
      <c r="E146" s="38">
        <v>8000</v>
      </c>
      <c r="F146" s="40">
        <f t="shared" ref="F146" si="11">C146*(D146+E146)</f>
        <v>2376000</v>
      </c>
    </row>
    <row r="147" spans="1:6" x14ac:dyDescent="0.25">
      <c r="A147" s="125" t="s">
        <v>5</v>
      </c>
      <c r="B147" s="126"/>
      <c r="C147" s="56">
        <f>SUM(C88:C144)+C146</f>
        <v>91.5</v>
      </c>
      <c r="D147" s="56">
        <f t="shared" ref="D147:F147" si="12">SUM(D88:D144)+D146</f>
        <v>7924700</v>
      </c>
      <c r="E147" s="56">
        <f t="shared" si="12"/>
        <v>464000</v>
      </c>
      <c r="F147" s="56">
        <f t="shared" si="12"/>
        <v>12534700</v>
      </c>
    </row>
    <row r="148" spans="1:6" ht="17.25" customHeight="1" x14ac:dyDescent="0.25">
      <c r="A148" s="127" t="s">
        <v>61</v>
      </c>
      <c r="B148" s="127"/>
      <c r="C148" s="72">
        <f>C15+C24+C34+C37+C44+C52+C58+C64+C72+C78+C86+C147</f>
        <v>237.5</v>
      </c>
      <c r="D148" s="72">
        <f t="shared" ref="D148:F148" si="13">D15+D24+D34+D37+D44+D52+D58+D64+D72+D78+D86+D147</f>
        <v>19664900</v>
      </c>
      <c r="E148" s="72">
        <f t="shared" si="13"/>
        <v>800000</v>
      </c>
      <c r="F148" s="72">
        <f t="shared" si="13"/>
        <v>47771700</v>
      </c>
    </row>
    <row r="149" spans="1:6" x14ac:dyDescent="0.25">
      <c r="A149" s="59"/>
      <c r="B149" s="60"/>
      <c r="C149" s="55"/>
      <c r="D149" s="61"/>
      <c r="E149" s="61"/>
      <c r="F149" s="62"/>
    </row>
    <row r="150" spans="1:6" x14ac:dyDescent="0.25">
      <c r="A150" s="117" t="s">
        <v>62</v>
      </c>
      <c r="B150" s="118"/>
      <c r="C150" s="119"/>
      <c r="D150" s="118"/>
      <c r="E150" s="118"/>
      <c r="F150" s="120"/>
    </row>
    <row r="151" spans="1:6" x14ac:dyDescent="0.25">
      <c r="A151" s="63"/>
      <c r="B151" s="64" t="s">
        <v>63</v>
      </c>
      <c r="C151" s="57"/>
      <c r="D151" s="57"/>
      <c r="E151" s="57"/>
      <c r="F151" s="58"/>
    </row>
    <row r="152" spans="1:6" x14ac:dyDescent="0.25">
      <c r="A152" s="69"/>
      <c r="B152" s="69"/>
      <c r="D152" s="70"/>
      <c r="E152" s="70"/>
      <c r="F152" s="70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  <row r="155" spans="1:6" ht="15" x14ac:dyDescent="0.25">
      <c r="A155"/>
      <c r="B155"/>
      <c r="C155"/>
      <c r="D155"/>
      <c r="E155"/>
      <c r="F155"/>
    </row>
  </sheetData>
  <mergeCells count="48">
    <mergeCell ref="A150:F150"/>
    <mergeCell ref="A86:B86"/>
    <mergeCell ref="A87:F87"/>
    <mergeCell ref="A145:F145"/>
    <mergeCell ref="A147:B147"/>
    <mergeCell ref="A148:B148"/>
    <mergeCell ref="A78:B78"/>
    <mergeCell ref="A79:F79"/>
    <mergeCell ref="A35:F35"/>
    <mergeCell ref="A37:B37"/>
    <mergeCell ref="A38:F38"/>
    <mergeCell ref="A44:B44"/>
    <mergeCell ref="A65:F65"/>
    <mergeCell ref="A45:F45"/>
    <mergeCell ref="A72:B72"/>
    <mergeCell ref="A73:F73"/>
    <mergeCell ref="A52:B52"/>
    <mergeCell ref="A53:F53"/>
    <mergeCell ref="A58:B58"/>
    <mergeCell ref="A59:F59"/>
    <mergeCell ref="A64:B64"/>
    <mergeCell ref="D2:F2"/>
    <mergeCell ref="D1:F1"/>
    <mergeCell ref="A10:F10"/>
    <mergeCell ref="D4:F4"/>
    <mergeCell ref="B5:F5"/>
    <mergeCell ref="A9:F9"/>
    <mergeCell ref="A15:B15"/>
    <mergeCell ref="D3:F3"/>
    <mergeCell ref="A24:B24"/>
    <mergeCell ref="A25:F25"/>
    <mergeCell ref="B26:B27"/>
    <mergeCell ref="C26:C27"/>
    <mergeCell ref="D26:D27"/>
    <mergeCell ref="E26:E27"/>
    <mergeCell ref="F26:F27"/>
    <mergeCell ref="A16:F16"/>
    <mergeCell ref="F30:F32"/>
    <mergeCell ref="B28:B29"/>
    <mergeCell ref="C28:C29"/>
    <mergeCell ref="D28:D29"/>
    <mergeCell ref="E28:E29"/>
    <mergeCell ref="F28:F29"/>
    <mergeCell ref="A34:B34"/>
    <mergeCell ref="B30:B32"/>
    <mergeCell ref="C30:C32"/>
    <mergeCell ref="D30:D32"/>
    <mergeCell ref="E30:E32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2025-03-14T16:57:20Z</dcterms:modified>
</cp:coreProperties>
</file>