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A3DB839-96C7-40BF-AA56-DB50D245E8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քաղաքային գրադարան " sheetId="4" r:id="rId1"/>
    <sheet name="մանկական գրադարան " sheetId="6" r:id="rId2"/>
    <sheet name="գեղարվեստի դպրոց" sheetId="3" r:id="rId3"/>
    <sheet name="մշակույթի պալատ" sheetId="1" r:id="rId4"/>
  </sheets>
  <definedNames>
    <definedName name="_xlnm.Print_Area" localSheetId="2">'գեղարվեստի դպրոց'!$A$1:$I$26</definedName>
    <definedName name="_xlnm.Print_Area" localSheetId="1">'մանկական գրադարան '!$A$1:$F$22</definedName>
    <definedName name="_xlnm.Print_Area" localSheetId="0">'քաղաքային գրադարան '!$A$1:$F$24</definedName>
  </definedNames>
  <calcPr calcId="191029"/>
</workbook>
</file>

<file path=xl/calcChain.xml><?xml version="1.0" encoding="utf-8"?>
<calcChain xmlns="http://schemas.openxmlformats.org/spreadsheetml/2006/main">
  <c r="E18" i="4" l="1"/>
  <c r="F17" i="4"/>
  <c r="F18" i="4" s="1"/>
  <c r="D18" i="4"/>
  <c r="F16" i="4"/>
  <c r="E35" i="1"/>
  <c r="D35" i="1"/>
  <c r="C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5" i="1" l="1"/>
  <c r="H16" i="3"/>
  <c r="H18" i="3" s="1"/>
  <c r="D16" i="3"/>
  <c r="D18" i="3" s="1"/>
  <c r="C16" i="3"/>
  <c r="I15" i="3"/>
  <c r="I14" i="3"/>
  <c r="I13" i="3"/>
  <c r="I12" i="3"/>
  <c r="I11" i="3"/>
  <c r="I10" i="3"/>
  <c r="I9" i="3"/>
  <c r="I8" i="3"/>
  <c r="I7" i="3"/>
  <c r="I16" i="3" l="1"/>
  <c r="I18" i="3" s="1"/>
  <c r="E16" i="6" l="1"/>
  <c r="D16" i="6"/>
  <c r="C16" i="6"/>
  <c r="F15" i="6"/>
  <c r="F14" i="6"/>
  <c r="F13" i="6"/>
  <c r="F12" i="6"/>
  <c r="F11" i="6"/>
  <c r="F10" i="6"/>
  <c r="F9" i="6"/>
  <c r="F8" i="6"/>
  <c r="F16" i="6" l="1"/>
  <c r="F15" i="4"/>
  <c r="F14" i="4"/>
  <c r="F13" i="4"/>
  <c r="F12" i="4"/>
  <c r="F11" i="4"/>
  <c r="F10" i="4"/>
  <c r="F9" i="4"/>
  <c r="F8" i="4"/>
</calcChain>
</file>

<file path=xl/sharedStrings.xml><?xml version="1.0" encoding="utf-8"?>
<sst xmlns="http://schemas.openxmlformats.org/spreadsheetml/2006/main" count="128" uniqueCount="74">
  <si>
    <t>հավելված --2</t>
  </si>
  <si>
    <t xml:space="preserve">Համայնքային ենթակայության  բյուջետային հիմնարկի անվանումը  </t>
  </si>
  <si>
    <t xml:space="preserve">              Վարդենիսի  քաղաքի    ,,Քաղաքային   Գրադարան ,, ԵԲՀ</t>
  </si>
  <si>
    <t>Հ/հ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</si>
  <si>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</si>
  <si>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</si>
  <si>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</si>
  <si>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</si>
  <si>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Ընդամենը աշխատավարձի ֆոնդ /ՀՀ դրամով/</t>
  </si>
  <si>
    <t>îÝûñ»Ý</t>
  </si>
  <si>
    <t>Ø³ï»Ý³·»ï</t>
  </si>
  <si>
    <t>Ð³í³ù³ñ³ñ</t>
  </si>
  <si>
    <t>Ընդամենը</t>
  </si>
  <si>
    <t xml:space="preserve">              Վարդենիսի  քաղաքի    ,,Մանկական   Գրադարան ,, ԵԲՀ</t>
  </si>
  <si>
    <t>êå³ë³ñÏÙ³Ý µ³ÅÝÇ ³é³ç³ï³ñ ·ñ³¹³ñ³Ý³í³ñ</t>
  </si>
  <si>
    <t>êå³ë³ñÏÙ³Ý µ³ÅÝÇ ³é³çÇÝ Ï³ñ·Ç ·ñ³¹³ñ³Ý³í³ñ</t>
  </si>
  <si>
    <t>êå³ë³ñÏÙ³Ý µ³ÅÝÇ   ·ñ³¹³ñ³Ý³í³ñ ³ñ¹Ç ï»ËÝáÉá·Ç³Ý»ñÇ  Ù³ëÝ³·»ï</t>
  </si>
  <si>
    <t>Øß³ÏÙ³Ý  ¨ Ï³ï³Éá·Ý»ñÇ µ³ÅÝÇ ³é³ç³ï³ñ ·ñ³¹³ñ³Ý³í³ñ</t>
  </si>
  <si>
    <t>ì»ñ³Ï³Ý·ÝáÕ</t>
  </si>
  <si>
    <t>Համայնքային ենթակայության  ՀՈԱԿ-ի  անվանումը</t>
  </si>
  <si>
    <t xml:space="preserve">                          Վարդենիս քաղաքի Մհեր Մկրտչյանի անվան մշակույթի պալատ ՀՈԱԿ</t>
  </si>
  <si>
    <t>բարձր լեռնային  /ՀՀ դրամով/</t>
  </si>
  <si>
    <t>Տնօրեն</t>
  </si>
  <si>
    <t>Հաշվապահ</t>
  </si>
  <si>
    <t>Գործավար</t>
  </si>
  <si>
    <t>Ազգագրական երգի և պարի խմբի ղեկավար</t>
  </si>
  <si>
    <t>Հաղորդավար</t>
  </si>
  <si>
    <t>Պահակ</t>
  </si>
  <si>
    <t>Այգեպան</t>
  </si>
  <si>
    <t>Հավաքարար</t>
  </si>
  <si>
    <t xml:space="preserve"> </t>
  </si>
  <si>
    <t>Ձայնային օպերատոր</t>
  </si>
  <si>
    <t>&lt;&lt;Վարդենիսի   Կ. Կարապետյանի անվան    Մանկական Գեղարվեստի Դպրոց&gt;&gt;  ՀՈԱԿ</t>
  </si>
  <si>
    <t>ՊԱՇՏՈՆՆԵՐԻ ԱՆՎԱՆՈՒՄԸ</t>
  </si>
  <si>
    <t>ՀԱՍՏԻՔԱՅԻՆ ՄԻԱՎՈՐԸ</t>
  </si>
  <si>
    <t>ՊԱՇՏՈՆԱՅԻՆ ԴՐՈՒՅՔԱՉԱՓԵՐԸ /ՀՀ դրամով/</t>
  </si>
  <si>
    <t>Å³Ù»ñÇ ù³Ý³Ï</t>
  </si>
  <si>
    <t>Ä³Ù³í×³ñ</t>
  </si>
  <si>
    <t>¸³ëË»Ï³Ï³Ý</t>
  </si>
  <si>
    <t>ՏÝûñ»Ý</t>
  </si>
  <si>
    <t>÷áËïÝûñ»Ý</t>
  </si>
  <si>
    <t>àôëÙ³ëí³ñ</t>
  </si>
  <si>
    <t>Հ³ßí³å³Ñ</t>
  </si>
  <si>
    <t>Լ³µ³ñ³Ýï</t>
  </si>
  <si>
    <t>Ñ³Ù³Ï.ûå»ñ³ïáñ</t>
  </si>
  <si>
    <t>Ընդամենը í³ñã³Ï³Ý</t>
  </si>
  <si>
    <t>¸³ë³ïáõ</t>
  </si>
  <si>
    <t>ÀÝ¹Ñ³Ýáõñ Ñ³Ýñ³·áõÙ³ñ</t>
  </si>
  <si>
    <t xml:space="preserve">Վարդենիս համայնքի ավագանու </t>
  </si>
  <si>
    <t>29.01.2020թ. N 18-Ա</t>
  </si>
  <si>
    <t xml:space="preserve">   Ֆին. Բաժնի պետª                           Պավլկ Պողոսյան</t>
  </si>
  <si>
    <t xml:space="preserve">                      Ստորագրություն    Անուն ,Ազգանուն</t>
  </si>
  <si>
    <t>Հաշվապահ՝</t>
  </si>
  <si>
    <t xml:space="preserve">                 Ստորագրություն         Անուն ,Ազգանուն</t>
  </si>
  <si>
    <t>Վարդենիս համայնքի ավագանու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</si>
  <si>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</si>
  <si>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>Բուժքույր</t>
  </si>
  <si>
    <t>Արվեստի և ժող. ստեղծագործությունների բաժնի վարիչ</t>
  </si>
  <si>
    <t>Էստրադային երգի խմբի ղեկավար, Երգիչ</t>
  </si>
  <si>
    <t>Ժողովրդկան երգի խմբի ղեկավար ,Երգիչ</t>
  </si>
  <si>
    <t>Ժողովրդկան և ժամանակակից պարի խմբավար</t>
  </si>
  <si>
    <t>Մանկական թատերական խմբի ղեկավար</t>
  </si>
  <si>
    <t>Բեմական խոսքի և ասմունքի խմբավար</t>
  </si>
  <si>
    <t>Մասայական միջոցառումների կազմակերպման և այլ կազմակերպությունների հետ համագործակցության բաժնի վարիչ</t>
  </si>
  <si>
    <t>Դահլիճի աշխատանքների համակարգող</t>
  </si>
  <si>
    <t>Դիզայներ</t>
  </si>
  <si>
    <t>Նկարիչ-օպերատոր</t>
  </si>
  <si>
    <t>Տեխնիկական սպասարկման բաժնի վարիչ</t>
  </si>
  <si>
    <t>Էլ. սարքավորումների և էլ. տեխնիկայի սպասարկող</t>
  </si>
  <si>
    <t>0․5</t>
  </si>
  <si>
    <t>Արդի տեխ․սպասարկամն  գրադարանավար</t>
  </si>
  <si>
    <t>Սպասարկան բաժնի գրադարանավար</t>
  </si>
  <si>
    <t>1․0</t>
  </si>
  <si>
    <t>03.03.2020թ. N 28-Ա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</si>
</sst>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b/>
      <i/>
      <sz val="14"/>
      <color indexed="8"/>
      <name val="Arial LatArm"/>
      <family val="2"/>
    </font>
    <font>
      <b/>
      <i/>
      <sz val="12"/>
      <color indexed="8"/>
      <name val="Arial LatArm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GHEA Grapalat"/>
      <family val="3"/>
    </font>
    <font>
      <sz val="12"/>
      <color theme="1"/>
      <name val="Calibri"/>
      <family val="2"/>
      <scheme val="minor"/>
    </font>
    <font>
      <sz val="12"/>
      <color indexed="8"/>
      <name val="Arial LatArm"/>
      <family val="2"/>
    </font>
    <font>
      <i/>
      <sz val="12"/>
      <color indexed="8"/>
      <name val="Arial LatArm"/>
      <family val="2"/>
    </font>
    <font>
      <sz val="12"/>
      <color theme="1"/>
      <name val="Arial LatArm"/>
      <family val="2"/>
    </font>
    <font>
      <i/>
      <sz val="12"/>
      <name val="Arial LatArm"/>
      <family val="2"/>
    </font>
    <font>
      <i/>
      <sz val="12"/>
      <color theme="1"/>
      <name val="Arial LatArm"/>
      <family val="2"/>
    </font>
    <font>
      <i/>
      <sz val="12"/>
      <color rgb="FFFF0000"/>
      <name val="Arial Armenian"/>
      <family val="2"/>
    </font>
    <font>
      <i/>
      <sz val="12"/>
      <color theme="1"/>
      <name val="Calibri"/>
      <family val="2"/>
      <scheme val="minor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sz val="11"/>
      <color indexed="8"/>
      <name val="Arial LatArm"/>
      <family val="2"/>
    </font>
    <font>
      <b/>
      <sz val="12"/>
      <color indexed="8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2" fillId="0" borderId="0" xfId="0" applyFont="1"/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4" xfId="0" applyFont="1" applyBorder="1"/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15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0" xfId="0" applyFont="1"/>
    <xf numFmtId="0" fontId="1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20" fillId="0" borderId="10" xfId="0" applyFont="1" applyBorder="1"/>
    <xf numFmtId="0" fontId="21" fillId="0" borderId="10" xfId="0" applyFont="1" applyBorder="1"/>
    <xf numFmtId="0" fontId="20" fillId="3" borderId="2" xfId="0" applyFont="1" applyFill="1" applyBorder="1"/>
    <xf numFmtId="0" fontId="20" fillId="0" borderId="2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 wrapText="1"/>
    </xf>
    <xf numFmtId="0" fontId="4" fillId="0" borderId="12" xfId="0" applyFont="1" applyBorder="1"/>
    <xf numFmtId="0" fontId="9" fillId="0" borderId="0" xfId="0" applyFont="1"/>
    <xf numFmtId="0" fontId="4" fillId="0" borderId="12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vertical="top"/>
    </xf>
    <xf numFmtId="0" fontId="4" fillId="0" borderId="13" xfId="0" applyFont="1" applyBorder="1"/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left"/>
    </xf>
    <xf numFmtId="0" fontId="16" fillId="3" borderId="10" xfId="1" applyFont="1" applyFill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4" fillId="0" borderId="2" xfId="1" applyFont="1" applyBorder="1" applyAlignment="1">
      <alignment horizontal="left"/>
    </xf>
    <xf numFmtId="0" fontId="16" fillId="3" borderId="2" xfId="1" applyFont="1" applyFill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7" fillId="0" borderId="2" xfId="1" applyFont="1" applyBorder="1" applyAlignment="1">
      <alignment horizontal="left"/>
    </xf>
    <xf numFmtId="0" fontId="13" fillId="0" borderId="0" xfId="1" applyFont="1"/>
    <xf numFmtId="1" fontId="14" fillId="0" borderId="10" xfId="1" applyNumberFormat="1" applyFont="1" applyBorder="1" applyAlignment="1">
      <alignment horizontal="center"/>
    </xf>
    <xf numFmtId="0" fontId="17" fillId="0" borderId="2" xfId="1" applyFont="1" applyBorder="1" applyAlignment="1">
      <alignment horizontal="left" wrapText="1" shrinkToFit="1"/>
    </xf>
    <xf numFmtId="0" fontId="13" fillId="0" borderId="1" xfId="1" applyFont="1" applyBorder="1"/>
    <xf numFmtId="0" fontId="16" fillId="3" borderId="14" xfId="1" applyFont="1" applyFill="1" applyBorder="1" applyAlignment="1">
      <alignment horizontal="center"/>
    </xf>
    <xf numFmtId="0" fontId="17" fillId="0" borderId="10" xfId="1" applyFont="1" applyBorder="1" applyAlignment="1">
      <alignment horizontal="left"/>
    </xf>
    <xf numFmtId="0" fontId="17" fillId="3" borderId="2" xfId="1" applyFont="1" applyFill="1" applyBorder="1" applyAlignment="1">
      <alignment horizontal="left"/>
    </xf>
    <xf numFmtId="0" fontId="14" fillId="3" borderId="2" xfId="1" applyFont="1" applyFill="1" applyBorder="1" applyAlignment="1">
      <alignment horizontal="center"/>
    </xf>
    <xf numFmtId="0" fontId="23" fillId="0" borderId="2" xfId="1" applyFont="1" applyBorder="1"/>
    <xf numFmtId="0" fontId="13" fillId="0" borderId="2" xfId="1" applyFont="1" applyBorder="1"/>
    <xf numFmtId="1" fontId="13" fillId="0" borderId="2" xfId="1" applyNumberFormat="1" applyFont="1" applyBorder="1"/>
    <xf numFmtId="0" fontId="9" fillId="0" borderId="1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right" vertical="top"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9" fillId="2" borderId="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0" borderId="13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0" xfId="1" applyFont="1" applyAlignment="1">
      <alignment horizontal="left" vertical="center"/>
    </xf>
    <xf numFmtId="49" fontId="9" fillId="2" borderId="8" xfId="1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4" fillId="0" borderId="15" xfId="0" applyFont="1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/>
  </cellXfs>
  <cellStyles count="3">
    <cellStyle name="Normal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D28" sqref="D28"/>
    </sheetView>
  </sheetViews>
  <sheetFormatPr defaultColWidth="9.140625" defaultRowHeight="15.75" x14ac:dyDescent="0.25"/>
  <cols>
    <col min="1" max="1" width="7.7109375" style="11" customWidth="1"/>
    <col min="2" max="2" width="48.28515625" style="11" customWidth="1"/>
    <col min="3" max="3" width="7" style="11" customWidth="1"/>
    <col min="4" max="4" width="12.85546875" style="11" customWidth="1"/>
    <col min="5" max="5" width="10.42578125" style="11" customWidth="1"/>
    <col min="6" max="6" width="13.5703125" style="11" customWidth="1"/>
    <col min="7" max="16384" width="9.140625" style="11"/>
  </cols>
  <sheetData>
    <row r="1" spans="1:8" s="2" customFormat="1" ht="16.5" customHeight="1" x14ac:dyDescent="0.25">
      <c r="A1" s="83"/>
      <c r="B1" s="83"/>
      <c r="C1" s="48"/>
      <c r="D1" s="77" t="s">
        <v>0</v>
      </c>
      <c r="E1" s="77"/>
      <c r="F1" s="77"/>
      <c r="G1" s="1"/>
    </row>
    <row r="2" spans="1:8" s="5" customFormat="1" ht="18.75" customHeight="1" x14ac:dyDescent="0.3">
      <c r="A2" s="3"/>
      <c r="B2" s="84"/>
      <c r="C2" s="84"/>
      <c r="D2" s="85" t="s">
        <v>55</v>
      </c>
      <c r="E2" s="85"/>
      <c r="F2" s="85"/>
      <c r="G2" s="4"/>
    </row>
    <row r="3" spans="1:8" s="5" customFormat="1" ht="20.25" customHeight="1" x14ac:dyDescent="0.3">
      <c r="A3" s="6"/>
      <c r="C3" s="7"/>
      <c r="D3" s="78" t="s">
        <v>73</v>
      </c>
      <c r="E3" s="78"/>
      <c r="F3" s="78"/>
      <c r="G3" s="8"/>
      <c r="H3" s="8"/>
    </row>
    <row r="4" spans="1:8" ht="20.25" x14ac:dyDescent="0.25">
      <c r="A4" s="79" t="s">
        <v>1</v>
      </c>
      <c r="B4" s="79"/>
      <c r="C4" s="79"/>
      <c r="D4" s="79"/>
      <c r="E4" s="79"/>
      <c r="F4" s="79"/>
    </row>
    <row r="5" spans="1:8" x14ac:dyDescent="0.25">
      <c r="A5" s="80" t="s">
        <v>2</v>
      </c>
      <c r="B5" s="80"/>
      <c r="C5" s="80"/>
      <c r="D5" s="80"/>
      <c r="E5" s="80"/>
      <c r="F5" s="80"/>
    </row>
    <row r="6" spans="1:8" ht="5.25" customHeight="1" thickBot="1" x14ac:dyDescent="0.3"/>
    <row r="7" spans="1:8" s="13" customFormat="1" ht="111" thickBot="1" x14ac:dyDescent="0.3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</row>
    <row r="8" spans="1:8" x14ac:dyDescent="0.25">
      <c r="A8" s="14">
        <v>1</v>
      </c>
      <c r="B8" s="15" t="s">
        <v>9</v>
      </c>
      <c r="C8" s="14">
        <v>1</v>
      </c>
      <c r="D8" s="14">
        <v>102000</v>
      </c>
      <c r="E8" s="15">
        <v>8000</v>
      </c>
      <c r="F8" s="15">
        <f t="shared" ref="F8:F14" si="0">D8+E8</f>
        <v>110000</v>
      </c>
    </row>
    <row r="9" spans="1:8" ht="31.5" x14ac:dyDescent="0.25">
      <c r="A9" s="14">
        <v>2</v>
      </c>
      <c r="B9" s="16" t="s">
        <v>14</v>
      </c>
      <c r="C9" s="14">
        <v>1</v>
      </c>
      <c r="D9" s="27">
        <v>92618</v>
      </c>
      <c r="E9" s="15">
        <v>8000</v>
      </c>
      <c r="F9" s="15">
        <f t="shared" si="0"/>
        <v>100618</v>
      </c>
    </row>
    <row r="10" spans="1:8" ht="31.5" x14ac:dyDescent="0.25">
      <c r="A10" s="14">
        <v>3</v>
      </c>
      <c r="B10" s="16" t="s">
        <v>15</v>
      </c>
      <c r="C10" s="14">
        <v>1</v>
      </c>
      <c r="D10" s="27">
        <v>92618</v>
      </c>
      <c r="E10" s="15">
        <v>8000</v>
      </c>
      <c r="F10" s="15">
        <f t="shared" si="0"/>
        <v>100618</v>
      </c>
    </row>
    <row r="11" spans="1:8" ht="47.25" x14ac:dyDescent="0.25">
      <c r="A11" s="14">
        <v>4</v>
      </c>
      <c r="B11" s="16" t="s">
        <v>16</v>
      </c>
      <c r="C11" s="14">
        <v>1</v>
      </c>
      <c r="D11" s="27">
        <v>92618</v>
      </c>
      <c r="E11" s="15">
        <v>8000</v>
      </c>
      <c r="F11" s="15">
        <f t="shared" si="0"/>
        <v>100618</v>
      </c>
    </row>
    <row r="12" spans="1:8" ht="31.5" x14ac:dyDescent="0.25">
      <c r="A12" s="14">
        <v>5</v>
      </c>
      <c r="B12" s="16" t="s">
        <v>17</v>
      </c>
      <c r="C12" s="14">
        <v>1</v>
      </c>
      <c r="D12" s="27">
        <v>92618</v>
      </c>
      <c r="E12" s="15">
        <v>8000</v>
      </c>
      <c r="F12" s="15">
        <f t="shared" si="0"/>
        <v>100618</v>
      </c>
    </row>
    <row r="13" spans="1:8" x14ac:dyDescent="0.25">
      <c r="A13" s="14">
        <v>6</v>
      </c>
      <c r="B13" s="17" t="s">
        <v>10</v>
      </c>
      <c r="C13" s="14">
        <v>1</v>
      </c>
      <c r="D13" s="27">
        <v>92618</v>
      </c>
      <c r="E13" s="15">
        <v>8000</v>
      </c>
      <c r="F13" s="15">
        <f t="shared" si="0"/>
        <v>100618</v>
      </c>
    </row>
    <row r="14" spans="1:8" x14ac:dyDescent="0.25">
      <c r="A14" s="14">
        <v>7</v>
      </c>
      <c r="B14" s="17" t="s">
        <v>18</v>
      </c>
      <c r="C14" s="14">
        <v>1</v>
      </c>
      <c r="D14" s="27">
        <v>92618</v>
      </c>
      <c r="E14" s="15">
        <v>8000</v>
      </c>
      <c r="F14" s="15">
        <f t="shared" si="0"/>
        <v>100618</v>
      </c>
    </row>
    <row r="15" spans="1:8" x14ac:dyDescent="0.25">
      <c r="A15" s="96">
        <v>8</v>
      </c>
      <c r="B15" s="18" t="s">
        <v>11</v>
      </c>
      <c r="C15" s="96" t="s">
        <v>69</v>
      </c>
      <c r="D15" s="97">
        <v>46309</v>
      </c>
      <c r="E15" s="98">
        <v>4000</v>
      </c>
      <c r="F15" s="19">
        <f>D15+E15</f>
        <v>50309</v>
      </c>
    </row>
    <row r="16" spans="1:8" x14ac:dyDescent="0.25">
      <c r="A16" s="14">
        <v>9</v>
      </c>
      <c r="B16" s="17" t="s">
        <v>70</v>
      </c>
      <c r="C16" s="14" t="s">
        <v>69</v>
      </c>
      <c r="D16" s="27">
        <v>46309</v>
      </c>
      <c r="E16" s="15">
        <v>4000</v>
      </c>
      <c r="F16" s="15">
        <f>D16+E16</f>
        <v>50309</v>
      </c>
    </row>
    <row r="17" spans="1:6" x14ac:dyDescent="0.25">
      <c r="A17" s="14">
        <v>10</v>
      </c>
      <c r="B17" s="17" t="s">
        <v>71</v>
      </c>
      <c r="C17" s="14" t="s">
        <v>72</v>
      </c>
      <c r="D17" s="27">
        <v>92618</v>
      </c>
      <c r="E17" s="15">
        <v>8000</v>
      </c>
      <c r="F17" s="15">
        <f>D17+E17</f>
        <v>100618</v>
      </c>
    </row>
    <row r="18" spans="1:6" s="22" customFormat="1" ht="16.5" thickBot="1" x14ac:dyDescent="0.3">
      <c r="A18" s="99" t="s">
        <v>12</v>
      </c>
      <c r="B18" s="100"/>
      <c r="C18" s="101">
        <v>9</v>
      </c>
      <c r="D18" s="102">
        <f>SUM(D8:D17)</f>
        <v>842944</v>
      </c>
      <c r="E18" s="102">
        <f>SUM(E8:E17)</f>
        <v>72000</v>
      </c>
      <c r="F18" s="102">
        <f>SUM(F8:F17)</f>
        <v>914944</v>
      </c>
    </row>
    <row r="19" spans="1:6" s="10" customFormat="1" ht="30" customHeight="1" x14ac:dyDescent="0.25">
      <c r="A19" s="76" t="s">
        <v>50</v>
      </c>
      <c r="B19" s="76"/>
      <c r="C19" s="76"/>
      <c r="D19" s="76"/>
      <c r="E19" s="76"/>
      <c r="F19" s="76"/>
    </row>
    <row r="20" spans="1:6" s="46" customFormat="1" x14ac:dyDescent="0.25">
      <c r="A20" s="53"/>
      <c r="B20" s="53" t="s">
        <v>51</v>
      </c>
      <c r="C20" s="23"/>
      <c r="D20" s="23"/>
      <c r="E20" s="23"/>
      <c r="F20" s="23"/>
    </row>
    <row r="21" spans="1:6" s="10" customFormat="1" ht="21" customHeight="1" x14ac:dyDescent="0.25">
      <c r="A21" s="47" t="s">
        <v>52</v>
      </c>
      <c r="B21" s="47"/>
      <c r="C21" s="47"/>
      <c r="D21" s="47"/>
      <c r="E21" s="47"/>
      <c r="F21" s="47"/>
    </row>
    <row r="22" spans="1:6" s="10" customFormat="1" ht="17.25" customHeight="1" x14ac:dyDescent="0.25">
      <c r="A22" s="9"/>
      <c r="B22" s="53" t="s">
        <v>53</v>
      </c>
      <c r="D22" s="48"/>
      <c r="E22" s="48"/>
      <c r="F22" s="48"/>
    </row>
    <row r="23" spans="1:6" customFormat="1" x14ac:dyDescent="0.25">
      <c r="A23" s="31"/>
      <c r="B23" s="31"/>
      <c r="C23" s="31"/>
      <c r="D23" s="31"/>
      <c r="E23" s="31"/>
      <c r="F23" s="31"/>
    </row>
    <row r="24" spans="1:6" s="25" customFormat="1" x14ac:dyDescent="0.25">
      <c r="A24" s="26"/>
      <c r="B24" s="24"/>
      <c r="D24" s="26"/>
      <c r="E24" s="26"/>
      <c r="F24" s="26"/>
    </row>
  </sheetData>
  <mergeCells count="9">
    <mergeCell ref="A19:F19"/>
    <mergeCell ref="D1:F1"/>
    <mergeCell ref="D3:F3"/>
    <mergeCell ref="A4:F4"/>
    <mergeCell ref="A5:F5"/>
    <mergeCell ref="A18:B18"/>
    <mergeCell ref="A1:B1"/>
    <mergeCell ref="B2:C2"/>
    <mergeCell ref="D2:F2"/>
  </mergeCells>
  <pageMargins left="0.36229166666666668" right="9.7916666666666673E-3" top="0.16666666666666666" bottom="0.2121875" header="0.3" footer="0.3"/>
  <pageSetup paperSize="9" scale="94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D23" sqref="D23"/>
    </sheetView>
  </sheetViews>
  <sheetFormatPr defaultColWidth="9.140625" defaultRowHeight="15.75" x14ac:dyDescent="0.25"/>
  <cols>
    <col min="1" max="1" width="7.7109375" style="11" customWidth="1"/>
    <col min="2" max="2" width="43.140625" style="11" customWidth="1"/>
    <col min="3" max="3" width="7" style="11" customWidth="1"/>
    <col min="4" max="4" width="14.7109375" style="11" customWidth="1"/>
    <col min="5" max="5" width="11.28515625" style="11" customWidth="1"/>
    <col min="6" max="6" width="13.5703125" style="11" customWidth="1"/>
    <col min="7" max="16384" width="9.140625" style="11"/>
  </cols>
  <sheetData>
    <row r="1" spans="1:6" s="2" customFormat="1" ht="18.75" customHeight="1" x14ac:dyDescent="0.25">
      <c r="A1" s="83"/>
      <c r="B1" s="83"/>
      <c r="C1" s="77" t="s">
        <v>0</v>
      </c>
      <c r="D1" s="77"/>
      <c r="E1" s="77"/>
      <c r="F1" s="77"/>
    </row>
    <row r="2" spans="1:6" s="5" customFormat="1" ht="18.75" customHeight="1" x14ac:dyDescent="0.3">
      <c r="A2" s="3"/>
      <c r="B2" s="49"/>
      <c r="C2" s="84" t="s">
        <v>54</v>
      </c>
      <c r="D2" s="84"/>
      <c r="E2" s="84"/>
      <c r="F2" s="84"/>
    </row>
    <row r="3" spans="1:6" s="5" customFormat="1" ht="20.25" customHeight="1" x14ac:dyDescent="0.3">
      <c r="A3" s="6"/>
      <c r="C3" s="86" t="s">
        <v>49</v>
      </c>
      <c r="D3" s="86"/>
      <c r="E3" s="86"/>
      <c r="F3" s="86"/>
    </row>
    <row r="4" spans="1:6" ht="20.25" x14ac:dyDescent="0.25">
      <c r="A4" s="79" t="s">
        <v>1</v>
      </c>
      <c r="B4" s="79"/>
      <c r="C4" s="79"/>
      <c r="D4" s="79"/>
      <c r="E4" s="79"/>
      <c r="F4" s="79"/>
    </row>
    <row r="5" spans="1:6" x14ac:dyDescent="0.25">
      <c r="A5" s="80" t="s">
        <v>13</v>
      </c>
      <c r="B5" s="80"/>
      <c r="C5" s="80"/>
      <c r="D5" s="80"/>
      <c r="E5" s="80"/>
      <c r="F5" s="80"/>
    </row>
    <row r="6" spans="1:6" ht="5.25" customHeight="1" thickBot="1" x14ac:dyDescent="0.3"/>
    <row r="7" spans="1:6" s="13" customFormat="1" ht="111" thickBot="1" x14ac:dyDescent="0.3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</row>
    <row r="8" spans="1:6" x14ac:dyDescent="0.25">
      <c r="A8" s="14">
        <v>1</v>
      </c>
      <c r="B8" s="15" t="s">
        <v>9</v>
      </c>
      <c r="C8" s="14">
        <v>1</v>
      </c>
      <c r="D8" s="14">
        <v>102000</v>
      </c>
      <c r="E8" s="15">
        <v>8000</v>
      </c>
      <c r="F8" s="15">
        <f t="shared" ref="F8:F14" si="0">D8+E8</f>
        <v>110000</v>
      </c>
    </row>
    <row r="9" spans="1:6" ht="31.5" x14ac:dyDescent="0.25">
      <c r="A9" s="14">
        <v>2</v>
      </c>
      <c r="B9" s="16" t="s">
        <v>14</v>
      </c>
      <c r="C9" s="14">
        <v>1</v>
      </c>
      <c r="D9" s="27">
        <v>92618</v>
      </c>
      <c r="E9" s="15">
        <v>8000</v>
      </c>
      <c r="F9" s="15">
        <f t="shared" si="0"/>
        <v>100618</v>
      </c>
    </row>
    <row r="10" spans="1:6" ht="31.5" x14ac:dyDescent="0.25">
      <c r="A10" s="14">
        <v>3</v>
      </c>
      <c r="B10" s="16" t="s">
        <v>15</v>
      </c>
      <c r="C10" s="14">
        <v>1</v>
      </c>
      <c r="D10" s="27">
        <v>92618</v>
      </c>
      <c r="E10" s="15">
        <v>8000</v>
      </c>
      <c r="F10" s="15">
        <f t="shared" si="0"/>
        <v>100618</v>
      </c>
    </row>
    <row r="11" spans="1:6" ht="47.25" x14ac:dyDescent="0.25">
      <c r="A11" s="14">
        <v>4</v>
      </c>
      <c r="B11" s="16" t="s">
        <v>16</v>
      </c>
      <c r="C11" s="14">
        <v>1</v>
      </c>
      <c r="D11" s="27">
        <v>92618</v>
      </c>
      <c r="E11" s="15">
        <v>8000</v>
      </c>
      <c r="F11" s="15">
        <f t="shared" si="0"/>
        <v>100618</v>
      </c>
    </row>
    <row r="12" spans="1:6" ht="31.5" x14ac:dyDescent="0.25">
      <c r="A12" s="14">
        <v>5</v>
      </c>
      <c r="B12" s="16" t="s">
        <v>17</v>
      </c>
      <c r="C12" s="14">
        <v>1</v>
      </c>
      <c r="D12" s="27">
        <v>92618</v>
      </c>
      <c r="E12" s="15">
        <v>8000</v>
      </c>
      <c r="F12" s="15">
        <f t="shared" si="0"/>
        <v>100618</v>
      </c>
    </row>
    <row r="13" spans="1:6" x14ac:dyDescent="0.25">
      <c r="A13" s="14">
        <v>6</v>
      </c>
      <c r="B13" s="17" t="s">
        <v>10</v>
      </c>
      <c r="C13" s="14">
        <v>1</v>
      </c>
      <c r="D13" s="27">
        <v>92618</v>
      </c>
      <c r="E13" s="15">
        <v>8000</v>
      </c>
      <c r="F13" s="15">
        <f t="shared" si="0"/>
        <v>100618</v>
      </c>
    </row>
    <row r="14" spans="1:6" x14ac:dyDescent="0.25">
      <c r="A14" s="14">
        <v>7</v>
      </c>
      <c r="B14" s="17" t="s">
        <v>18</v>
      </c>
      <c r="C14" s="14">
        <v>1</v>
      </c>
      <c r="D14" s="27">
        <v>92618</v>
      </c>
      <c r="E14" s="15">
        <v>8000</v>
      </c>
      <c r="F14" s="15">
        <f t="shared" si="0"/>
        <v>100618</v>
      </c>
    </row>
    <row r="15" spans="1:6" ht="16.5" thickBot="1" x14ac:dyDescent="0.3">
      <c r="A15" s="14">
        <v>8</v>
      </c>
      <c r="B15" s="18" t="s">
        <v>11</v>
      </c>
      <c r="C15" s="14">
        <v>1</v>
      </c>
      <c r="D15" s="27">
        <v>92618</v>
      </c>
      <c r="E15" s="15">
        <v>8000</v>
      </c>
      <c r="F15" s="19">
        <f>D15+E15</f>
        <v>100618</v>
      </c>
    </row>
    <row r="16" spans="1:6" s="22" customFormat="1" ht="16.5" thickBot="1" x14ac:dyDescent="0.3">
      <c r="A16" s="81" t="s">
        <v>12</v>
      </c>
      <c r="B16" s="82"/>
      <c r="C16" s="20">
        <f>SUM(C8:C15)</f>
        <v>8</v>
      </c>
      <c r="D16" s="21">
        <f>SUM(D8:D15)</f>
        <v>750326</v>
      </c>
      <c r="E16" s="21">
        <f>SUM(E8:E15)</f>
        <v>64000</v>
      </c>
      <c r="F16" s="21">
        <f>SUM(F8:F15)</f>
        <v>814326</v>
      </c>
    </row>
    <row r="17" spans="1:6" s="10" customFormat="1" ht="30" customHeight="1" x14ac:dyDescent="0.25">
      <c r="A17" s="76" t="s">
        <v>50</v>
      </c>
      <c r="B17" s="76"/>
      <c r="C17" s="76"/>
      <c r="D17" s="76"/>
      <c r="E17" s="76"/>
      <c r="F17" s="76"/>
    </row>
    <row r="18" spans="1:6" s="46" customFormat="1" x14ac:dyDescent="0.25">
      <c r="A18" s="33"/>
      <c r="B18" s="33" t="s">
        <v>51</v>
      </c>
      <c r="C18" s="23"/>
      <c r="D18" s="23"/>
      <c r="E18" s="23"/>
      <c r="F18" s="23"/>
    </row>
    <row r="19" spans="1:6" s="10" customFormat="1" ht="21" customHeight="1" x14ac:dyDescent="0.25">
      <c r="A19" s="47" t="s">
        <v>52</v>
      </c>
      <c r="B19" s="47"/>
      <c r="C19" s="47"/>
      <c r="D19" s="47"/>
      <c r="E19" s="47"/>
      <c r="F19" s="47"/>
    </row>
    <row r="20" spans="1:6" s="10" customFormat="1" ht="17.25" customHeight="1" x14ac:dyDescent="0.25">
      <c r="A20" s="9"/>
      <c r="B20" s="33" t="s">
        <v>53</v>
      </c>
      <c r="D20" s="48"/>
      <c r="E20" s="48"/>
      <c r="F20" s="48"/>
    </row>
    <row r="21" spans="1:6" customFormat="1" x14ac:dyDescent="0.25">
      <c r="A21" s="31"/>
      <c r="B21" s="31"/>
      <c r="C21" s="31"/>
      <c r="D21" s="31"/>
      <c r="E21" s="31"/>
      <c r="F21" s="31"/>
    </row>
    <row r="22" spans="1:6" customFormat="1" ht="15" x14ac:dyDescent="0.25"/>
    <row r="23" spans="1:6" customFormat="1" ht="15" x14ac:dyDescent="0.25"/>
  </sheetData>
  <mergeCells count="8">
    <mergeCell ref="A17:F17"/>
    <mergeCell ref="C1:F1"/>
    <mergeCell ref="C2:F2"/>
    <mergeCell ref="C3:F3"/>
    <mergeCell ref="A1:B1"/>
    <mergeCell ref="A4:F4"/>
    <mergeCell ref="A5:F5"/>
    <mergeCell ref="A16:B16"/>
  </mergeCells>
  <pageMargins left="0.36229166666666668" right="9.7916666666666673E-3" top="0.16666666666666666" bottom="0.2121875" header="0.3" footer="0.3"/>
  <pageSetup paperSize="9" scale="94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zoomScaleNormal="100" workbookViewId="0">
      <selection activeCell="M10" sqref="M10"/>
    </sheetView>
  </sheetViews>
  <sheetFormatPr defaultRowHeight="15" x14ac:dyDescent="0.25"/>
  <cols>
    <col min="1" max="1" width="6.7109375" customWidth="1"/>
    <col min="2" max="2" width="29.28515625" customWidth="1"/>
    <col min="3" max="3" width="11.5703125" customWidth="1"/>
    <col min="4" max="4" width="14.7109375" customWidth="1"/>
    <col min="5" max="5" width="11" customWidth="1"/>
    <col min="6" max="6" width="10.28515625" customWidth="1"/>
    <col min="7" max="7" width="10.42578125" customWidth="1"/>
    <col min="8" max="8" width="12.42578125" customWidth="1"/>
    <col min="9" max="9" width="14.7109375" customWidth="1"/>
    <col min="244" max="244" width="35.85546875" customWidth="1"/>
    <col min="245" max="245" width="40" customWidth="1"/>
    <col min="246" max="246" width="17" customWidth="1"/>
    <col min="247" max="247" width="19.28515625" customWidth="1"/>
    <col min="248" max="248" width="18.140625" customWidth="1"/>
    <col min="249" max="249" width="19.28515625" customWidth="1"/>
    <col min="250" max="250" width="15.7109375" customWidth="1"/>
    <col min="500" max="500" width="35.85546875" customWidth="1"/>
    <col min="501" max="501" width="40" customWidth="1"/>
    <col min="502" max="502" width="17" customWidth="1"/>
    <col min="503" max="503" width="19.28515625" customWidth="1"/>
    <col min="504" max="504" width="18.140625" customWidth="1"/>
    <col min="505" max="505" width="19.28515625" customWidth="1"/>
    <col min="506" max="506" width="15.7109375" customWidth="1"/>
    <col min="756" max="756" width="35.85546875" customWidth="1"/>
    <col min="757" max="757" width="40" customWidth="1"/>
    <col min="758" max="758" width="17" customWidth="1"/>
    <col min="759" max="759" width="19.28515625" customWidth="1"/>
    <col min="760" max="760" width="18.140625" customWidth="1"/>
    <col min="761" max="761" width="19.28515625" customWidth="1"/>
    <col min="762" max="762" width="15.7109375" customWidth="1"/>
    <col min="1012" max="1012" width="35.85546875" customWidth="1"/>
    <col min="1013" max="1013" width="40" customWidth="1"/>
    <col min="1014" max="1014" width="17" customWidth="1"/>
    <col min="1015" max="1015" width="19.28515625" customWidth="1"/>
    <col min="1016" max="1016" width="18.140625" customWidth="1"/>
    <col min="1017" max="1017" width="19.28515625" customWidth="1"/>
    <col min="1018" max="1018" width="15.7109375" customWidth="1"/>
    <col min="1268" max="1268" width="35.85546875" customWidth="1"/>
    <col min="1269" max="1269" width="40" customWidth="1"/>
    <col min="1270" max="1270" width="17" customWidth="1"/>
    <col min="1271" max="1271" width="19.28515625" customWidth="1"/>
    <col min="1272" max="1272" width="18.140625" customWidth="1"/>
    <col min="1273" max="1273" width="19.28515625" customWidth="1"/>
    <col min="1274" max="1274" width="15.7109375" customWidth="1"/>
    <col min="1524" max="1524" width="35.85546875" customWidth="1"/>
    <col min="1525" max="1525" width="40" customWidth="1"/>
    <col min="1526" max="1526" width="17" customWidth="1"/>
    <col min="1527" max="1527" width="19.28515625" customWidth="1"/>
    <col min="1528" max="1528" width="18.140625" customWidth="1"/>
    <col min="1529" max="1529" width="19.28515625" customWidth="1"/>
    <col min="1530" max="1530" width="15.7109375" customWidth="1"/>
    <col min="1780" max="1780" width="35.85546875" customWidth="1"/>
    <col min="1781" max="1781" width="40" customWidth="1"/>
    <col min="1782" max="1782" width="17" customWidth="1"/>
    <col min="1783" max="1783" width="19.28515625" customWidth="1"/>
    <col min="1784" max="1784" width="18.140625" customWidth="1"/>
    <col min="1785" max="1785" width="19.28515625" customWidth="1"/>
    <col min="1786" max="1786" width="15.7109375" customWidth="1"/>
    <col min="2036" max="2036" width="35.85546875" customWidth="1"/>
    <col min="2037" max="2037" width="40" customWidth="1"/>
    <col min="2038" max="2038" width="17" customWidth="1"/>
    <col min="2039" max="2039" width="19.28515625" customWidth="1"/>
    <col min="2040" max="2040" width="18.140625" customWidth="1"/>
    <col min="2041" max="2041" width="19.28515625" customWidth="1"/>
    <col min="2042" max="2042" width="15.7109375" customWidth="1"/>
    <col min="2292" max="2292" width="35.85546875" customWidth="1"/>
    <col min="2293" max="2293" width="40" customWidth="1"/>
    <col min="2294" max="2294" width="17" customWidth="1"/>
    <col min="2295" max="2295" width="19.28515625" customWidth="1"/>
    <col min="2296" max="2296" width="18.140625" customWidth="1"/>
    <col min="2297" max="2297" width="19.28515625" customWidth="1"/>
    <col min="2298" max="2298" width="15.7109375" customWidth="1"/>
    <col min="2548" max="2548" width="35.85546875" customWidth="1"/>
    <col min="2549" max="2549" width="40" customWidth="1"/>
    <col min="2550" max="2550" width="17" customWidth="1"/>
    <col min="2551" max="2551" width="19.28515625" customWidth="1"/>
    <col min="2552" max="2552" width="18.140625" customWidth="1"/>
    <col min="2553" max="2553" width="19.28515625" customWidth="1"/>
    <col min="2554" max="2554" width="15.7109375" customWidth="1"/>
    <col min="2804" max="2804" width="35.85546875" customWidth="1"/>
    <col min="2805" max="2805" width="40" customWidth="1"/>
    <col min="2806" max="2806" width="17" customWidth="1"/>
    <col min="2807" max="2807" width="19.28515625" customWidth="1"/>
    <col min="2808" max="2808" width="18.140625" customWidth="1"/>
    <col min="2809" max="2809" width="19.28515625" customWidth="1"/>
    <col min="2810" max="2810" width="15.7109375" customWidth="1"/>
    <col min="3060" max="3060" width="35.85546875" customWidth="1"/>
    <col min="3061" max="3061" width="40" customWidth="1"/>
    <col min="3062" max="3062" width="17" customWidth="1"/>
    <col min="3063" max="3063" width="19.28515625" customWidth="1"/>
    <col min="3064" max="3064" width="18.140625" customWidth="1"/>
    <col min="3065" max="3065" width="19.28515625" customWidth="1"/>
    <col min="3066" max="3066" width="15.7109375" customWidth="1"/>
    <col min="3316" max="3316" width="35.85546875" customWidth="1"/>
    <col min="3317" max="3317" width="40" customWidth="1"/>
    <col min="3318" max="3318" width="17" customWidth="1"/>
    <col min="3319" max="3319" width="19.28515625" customWidth="1"/>
    <col min="3320" max="3320" width="18.140625" customWidth="1"/>
    <col min="3321" max="3321" width="19.28515625" customWidth="1"/>
    <col min="3322" max="3322" width="15.7109375" customWidth="1"/>
    <col min="3572" max="3572" width="35.85546875" customWidth="1"/>
    <col min="3573" max="3573" width="40" customWidth="1"/>
    <col min="3574" max="3574" width="17" customWidth="1"/>
    <col min="3575" max="3575" width="19.28515625" customWidth="1"/>
    <col min="3576" max="3576" width="18.140625" customWidth="1"/>
    <col min="3577" max="3577" width="19.28515625" customWidth="1"/>
    <col min="3578" max="3578" width="15.7109375" customWidth="1"/>
    <col min="3828" max="3828" width="35.85546875" customWidth="1"/>
    <col min="3829" max="3829" width="40" customWidth="1"/>
    <col min="3830" max="3830" width="17" customWidth="1"/>
    <col min="3831" max="3831" width="19.28515625" customWidth="1"/>
    <col min="3832" max="3832" width="18.140625" customWidth="1"/>
    <col min="3833" max="3833" width="19.28515625" customWidth="1"/>
    <col min="3834" max="3834" width="15.7109375" customWidth="1"/>
    <col min="4084" max="4084" width="35.85546875" customWidth="1"/>
    <col min="4085" max="4085" width="40" customWidth="1"/>
    <col min="4086" max="4086" width="17" customWidth="1"/>
    <col min="4087" max="4087" width="19.28515625" customWidth="1"/>
    <col min="4088" max="4088" width="18.140625" customWidth="1"/>
    <col min="4089" max="4089" width="19.28515625" customWidth="1"/>
    <col min="4090" max="4090" width="15.7109375" customWidth="1"/>
    <col min="4340" max="4340" width="35.85546875" customWidth="1"/>
    <col min="4341" max="4341" width="40" customWidth="1"/>
    <col min="4342" max="4342" width="17" customWidth="1"/>
    <col min="4343" max="4343" width="19.28515625" customWidth="1"/>
    <col min="4344" max="4344" width="18.140625" customWidth="1"/>
    <col min="4345" max="4345" width="19.28515625" customWidth="1"/>
    <col min="4346" max="4346" width="15.7109375" customWidth="1"/>
    <col min="4596" max="4596" width="35.85546875" customWidth="1"/>
    <col min="4597" max="4597" width="40" customWidth="1"/>
    <col min="4598" max="4598" width="17" customWidth="1"/>
    <col min="4599" max="4599" width="19.28515625" customWidth="1"/>
    <col min="4600" max="4600" width="18.140625" customWidth="1"/>
    <col min="4601" max="4601" width="19.28515625" customWidth="1"/>
    <col min="4602" max="4602" width="15.7109375" customWidth="1"/>
    <col min="4852" max="4852" width="35.85546875" customWidth="1"/>
    <col min="4853" max="4853" width="40" customWidth="1"/>
    <col min="4854" max="4854" width="17" customWidth="1"/>
    <col min="4855" max="4855" width="19.28515625" customWidth="1"/>
    <col min="4856" max="4856" width="18.140625" customWidth="1"/>
    <col min="4857" max="4857" width="19.28515625" customWidth="1"/>
    <col min="4858" max="4858" width="15.7109375" customWidth="1"/>
    <col min="5108" max="5108" width="35.85546875" customWidth="1"/>
    <col min="5109" max="5109" width="40" customWidth="1"/>
    <col min="5110" max="5110" width="17" customWidth="1"/>
    <col min="5111" max="5111" width="19.28515625" customWidth="1"/>
    <col min="5112" max="5112" width="18.140625" customWidth="1"/>
    <col min="5113" max="5113" width="19.28515625" customWidth="1"/>
    <col min="5114" max="5114" width="15.7109375" customWidth="1"/>
    <col min="5364" max="5364" width="35.85546875" customWidth="1"/>
    <col min="5365" max="5365" width="40" customWidth="1"/>
    <col min="5366" max="5366" width="17" customWidth="1"/>
    <col min="5367" max="5367" width="19.28515625" customWidth="1"/>
    <col min="5368" max="5368" width="18.140625" customWidth="1"/>
    <col min="5369" max="5369" width="19.28515625" customWidth="1"/>
    <col min="5370" max="5370" width="15.7109375" customWidth="1"/>
    <col min="5620" max="5620" width="35.85546875" customWidth="1"/>
    <col min="5621" max="5621" width="40" customWidth="1"/>
    <col min="5622" max="5622" width="17" customWidth="1"/>
    <col min="5623" max="5623" width="19.28515625" customWidth="1"/>
    <col min="5624" max="5624" width="18.140625" customWidth="1"/>
    <col min="5625" max="5625" width="19.28515625" customWidth="1"/>
    <col min="5626" max="5626" width="15.7109375" customWidth="1"/>
    <col min="5876" max="5876" width="35.85546875" customWidth="1"/>
    <col min="5877" max="5877" width="40" customWidth="1"/>
    <col min="5878" max="5878" width="17" customWidth="1"/>
    <col min="5879" max="5879" width="19.28515625" customWidth="1"/>
    <col min="5880" max="5880" width="18.140625" customWidth="1"/>
    <col min="5881" max="5881" width="19.28515625" customWidth="1"/>
    <col min="5882" max="5882" width="15.7109375" customWidth="1"/>
    <col min="6132" max="6132" width="35.85546875" customWidth="1"/>
    <col min="6133" max="6133" width="40" customWidth="1"/>
    <col min="6134" max="6134" width="17" customWidth="1"/>
    <col min="6135" max="6135" width="19.28515625" customWidth="1"/>
    <col min="6136" max="6136" width="18.140625" customWidth="1"/>
    <col min="6137" max="6137" width="19.28515625" customWidth="1"/>
    <col min="6138" max="6138" width="15.7109375" customWidth="1"/>
    <col min="6388" max="6388" width="35.85546875" customWidth="1"/>
    <col min="6389" max="6389" width="40" customWidth="1"/>
    <col min="6390" max="6390" width="17" customWidth="1"/>
    <col min="6391" max="6391" width="19.28515625" customWidth="1"/>
    <col min="6392" max="6392" width="18.140625" customWidth="1"/>
    <col min="6393" max="6393" width="19.28515625" customWidth="1"/>
    <col min="6394" max="6394" width="15.7109375" customWidth="1"/>
    <col min="6644" max="6644" width="35.85546875" customWidth="1"/>
    <col min="6645" max="6645" width="40" customWidth="1"/>
    <col min="6646" max="6646" width="17" customWidth="1"/>
    <col min="6647" max="6647" width="19.28515625" customWidth="1"/>
    <col min="6648" max="6648" width="18.140625" customWidth="1"/>
    <col min="6649" max="6649" width="19.28515625" customWidth="1"/>
    <col min="6650" max="6650" width="15.7109375" customWidth="1"/>
    <col min="6900" max="6900" width="35.85546875" customWidth="1"/>
    <col min="6901" max="6901" width="40" customWidth="1"/>
    <col min="6902" max="6902" width="17" customWidth="1"/>
    <col min="6903" max="6903" width="19.28515625" customWidth="1"/>
    <col min="6904" max="6904" width="18.140625" customWidth="1"/>
    <col min="6905" max="6905" width="19.28515625" customWidth="1"/>
    <col min="6906" max="6906" width="15.7109375" customWidth="1"/>
    <col min="7156" max="7156" width="35.85546875" customWidth="1"/>
    <col min="7157" max="7157" width="40" customWidth="1"/>
    <col min="7158" max="7158" width="17" customWidth="1"/>
    <col min="7159" max="7159" width="19.28515625" customWidth="1"/>
    <col min="7160" max="7160" width="18.140625" customWidth="1"/>
    <col min="7161" max="7161" width="19.28515625" customWidth="1"/>
    <col min="7162" max="7162" width="15.7109375" customWidth="1"/>
    <col min="7412" max="7412" width="35.85546875" customWidth="1"/>
    <col min="7413" max="7413" width="40" customWidth="1"/>
    <col min="7414" max="7414" width="17" customWidth="1"/>
    <col min="7415" max="7415" width="19.28515625" customWidth="1"/>
    <col min="7416" max="7416" width="18.140625" customWidth="1"/>
    <col min="7417" max="7417" width="19.28515625" customWidth="1"/>
    <col min="7418" max="7418" width="15.7109375" customWidth="1"/>
    <col min="7668" max="7668" width="35.85546875" customWidth="1"/>
    <col min="7669" max="7669" width="40" customWidth="1"/>
    <col min="7670" max="7670" width="17" customWidth="1"/>
    <col min="7671" max="7671" width="19.28515625" customWidth="1"/>
    <col min="7672" max="7672" width="18.140625" customWidth="1"/>
    <col min="7673" max="7673" width="19.28515625" customWidth="1"/>
    <col min="7674" max="7674" width="15.7109375" customWidth="1"/>
    <col min="7924" max="7924" width="35.85546875" customWidth="1"/>
    <col min="7925" max="7925" width="40" customWidth="1"/>
    <col min="7926" max="7926" width="17" customWidth="1"/>
    <col min="7927" max="7927" width="19.28515625" customWidth="1"/>
    <col min="7928" max="7928" width="18.140625" customWidth="1"/>
    <col min="7929" max="7929" width="19.28515625" customWidth="1"/>
    <col min="7930" max="7930" width="15.7109375" customWidth="1"/>
    <col min="8180" max="8180" width="35.85546875" customWidth="1"/>
    <col min="8181" max="8181" width="40" customWidth="1"/>
    <col min="8182" max="8182" width="17" customWidth="1"/>
    <col min="8183" max="8183" width="19.28515625" customWidth="1"/>
    <col min="8184" max="8184" width="18.140625" customWidth="1"/>
    <col min="8185" max="8185" width="19.28515625" customWidth="1"/>
    <col min="8186" max="8186" width="15.7109375" customWidth="1"/>
    <col min="8436" max="8436" width="35.85546875" customWidth="1"/>
    <col min="8437" max="8437" width="40" customWidth="1"/>
    <col min="8438" max="8438" width="17" customWidth="1"/>
    <col min="8439" max="8439" width="19.28515625" customWidth="1"/>
    <col min="8440" max="8440" width="18.140625" customWidth="1"/>
    <col min="8441" max="8441" width="19.28515625" customWidth="1"/>
    <col min="8442" max="8442" width="15.7109375" customWidth="1"/>
    <col min="8692" max="8692" width="35.85546875" customWidth="1"/>
    <col min="8693" max="8693" width="40" customWidth="1"/>
    <col min="8694" max="8694" width="17" customWidth="1"/>
    <col min="8695" max="8695" width="19.28515625" customWidth="1"/>
    <col min="8696" max="8696" width="18.140625" customWidth="1"/>
    <col min="8697" max="8697" width="19.28515625" customWidth="1"/>
    <col min="8698" max="8698" width="15.7109375" customWidth="1"/>
    <col min="8948" max="8948" width="35.85546875" customWidth="1"/>
    <col min="8949" max="8949" width="40" customWidth="1"/>
    <col min="8950" max="8950" width="17" customWidth="1"/>
    <col min="8951" max="8951" width="19.28515625" customWidth="1"/>
    <col min="8952" max="8952" width="18.140625" customWidth="1"/>
    <col min="8953" max="8953" width="19.28515625" customWidth="1"/>
    <col min="8954" max="8954" width="15.7109375" customWidth="1"/>
    <col min="9204" max="9204" width="35.85546875" customWidth="1"/>
    <col min="9205" max="9205" width="40" customWidth="1"/>
    <col min="9206" max="9206" width="17" customWidth="1"/>
    <col min="9207" max="9207" width="19.28515625" customWidth="1"/>
    <col min="9208" max="9208" width="18.140625" customWidth="1"/>
    <col min="9209" max="9209" width="19.28515625" customWidth="1"/>
    <col min="9210" max="9210" width="15.7109375" customWidth="1"/>
    <col min="9460" max="9460" width="35.85546875" customWidth="1"/>
    <col min="9461" max="9461" width="40" customWidth="1"/>
    <col min="9462" max="9462" width="17" customWidth="1"/>
    <col min="9463" max="9463" width="19.28515625" customWidth="1"/>
    <col min="9464" max="9464" width="18.140625" customWidth="1"/>
    <col min="9465" max="9465" width="19.28515625" customWidth="1"/>
    <col min="9466" max="9466" width="15.7109375" customWidth="1"/>
    <col min="9716" max="9716" width="35.85546875" customWidth="1"/>
    <col min="9717" max="9717" width="40" customWidth="1"/>
    <col min="9718" max="9718" width="17" customWidth="1"/>
    <col min="9719" max="9719" width="19.28515625" customWidth="1"/>
    <col min="9720" max="9720" width="18.140625" customWidth="1"/>
    <col min="9721" max="9721" width="19.28515625" customWidth="1"/>
    <col min="9722" max="9722" width="15.7109375" customWidth="1"/>
    <col min="9972" max="9972" width="35.85546875" customWidth="1"/>
    <col min="9973" max="9973" width="40" customWidth="1"/>
    <col min="9974" max="9974" width="17" customWidth="1"/>
    <col min="9975" max="9975" width="19.28515625" customWidth="1"/>
    <col min="9976" max="9976" width="18.140625" customWidth="1"/>
    <col min="9977" max="9977" width="19.28515625" customWidth="1"/>
    <col min="9978" max="9978" width="15.7109375" customWidth="1"/>
    <col min="10228" max="10228" width="35.85546875" customWidth="1"/>
    <col min="10229" max="10229" width="40" customWidth="1"/>
    <col min="10230" max="10230" width="17" customWidth="1"/>
    <col min="10231" max="10231" width="19.28515625" customWidth="1"/>
    <col min="10232" max="10232" width="18.140625" customWidth="1"/>
    <col min="10233" max="10233" width="19.28515625" customWidth="1"/>
    <col min="10234" max="10234" width="15.7109375" customWidth="1"/>
    <col min="10484" max="10484" width="35.85546875" customWidth="1"/>
    <col min="10485" max="10485" width="40" customWidth="1"/>
    <col min="10486" max="10486" width="17" customWidth="1"/>
    <col min="10487" max="10487" width="19.28515625" customWidth="1"/>
    <col min="10488" max="10488" width="18.140625" customWidth="1"/>
    <col min="10489" max="10489" width="19.28515625" customWidth="1"/>
    <col min="10490" max="10490" width="15.7109375" customWidth="1"/>
    <col min="10740" max="10740" width="35.85546875" customWidth="1"/>
    <col min="10741" max="10741" width="40" customWidth="1"/>
    <col min="10742" max="10742" width="17" customWidth="1"/>
    <col min="10743" max="10743" width="19.28515625" customWidth="1"/>
    <col min="10744" max="10744" width="18.140625" customWidth="1"/>
    <col min="10745" max="10745" width="19.28515625" customWidth="1"/>
    <col min="10746" max="10746" width="15.7109375" customWidth="1"/>
    <col min="10996" max="10996" width="35.85546875" customWidth="1"/>
    <col min="10997" max="10997" width="40" customWidth="1"/>
    <col min="10998" max="10998" width="17" customWidth="1"/>
    <col min="10999" max="10999" width="19.28515625" customWidth="1"/>
    <col min="11000" max="11000" width="18.140625" customWidth="1"/>
    <col min="11001" max="11001" width="19.28515625" customWidth="1"/>
    <col min="11002" max="11002" width="15.7109375" customWidth="1"/>
    <col min="11252" max="11252" width="35.85546875" customWidth="1"/>
    <col min="11253" max="11253" width="40" customWidth="1"/>
    <col min="11254" max="11254" width="17" customWidth="1"/>
    <col min="11255" max="11255" width="19.28515625" customWidth="1"/>
    <col min="11256" max="11256" width="18.140625" customWidth="1"/>
    <col min="11257" max="11257" width="19.28515625" customWidth="1"/>
    <col min="11258" max="11258" width="15.7109375" customWidth="1"/>
    <col min="11508" max="11508" width="35.85546875" customWidth="1"/>
    <col min="11509" max="11509" width="40" customWidth="1"/>
    <col min="11510" max="11510" width="17" customWidth="1"/>
    <col min="11511" max="11511" width="19.28515625" customWidth="1"/>
    <col min="11512" max="11512" width="18.140625" customWidth="1"/>
    <col min="11513" max="11513" width="19.28515625" customWidth="1"/>
    <col min="11514" max="11514" width="15.7109375" customWidth="1"/>
    <col min="11764" max="11764" width="35.85546875" customWidth="1"/>
    <col min="11765" max="11765" width="40" customWidth="1"/>
    <col min="11766" max="11766" width="17" customWidth="1"/>
    <col min="11767" max="11767" width="19.28515625" customWidth="1"/>
    <col min="11768" max="11768" width="18.140625" customWidth="1"/>
    <col min="11769" max="11769" width="19.28515625" customWidth="1"/>
    <col min="11770" max="11770" width="15.7109375" customWidth="1"/>
    <col min="12020" max="12020" width="35.85546875" customWidth="1"/>
    <col min="12021" max="12021" width="40" customWidth="1"/>
    <col min="12022" max="12022" width="17" customWidth="1"/>
    <col min="12023" max="12023" width="19.28515625" customWidth="1"/>
    <col min="12024" max="12024" width="18.140625" customWidth="1"/>
    <col min="12025" max="12025" width="19.28515625" customWidth="1"/>
    <col min="12026" max="12026" width="15.7109375" customWidth="1"/>
    <col min="12276" max="12276" width="35.85546875" customWidth="1"/>
    <col min="12277" max="12277" width="40" customWidth="1"/>
    <col min="12278" max="12278" width="17" customWidth="1"/>
    <col min="12279" max="12279" width="19.28515625" customWidth="1"/>
    <col min="12280" max="12280" width="18.140625" customWidth="1"/>
    <col min="12281" max="12281" width="19.28515625" customWidth="1"/>
    <col min="12282" max="12282" width="15.7109375" customWidth="1"/>
    <col min="12532" max="12532" width="35.85546875" customWidth="1"/>
    <col min="12533" max="12533" width="40" customWidth="1"/>
    <col min="12534" max="12534" width="17" customWidth="1"/>
    <col min="12535" max="12535" width="19.28515625" customWidth="1"/>
    <col min="12536" max="12536" width="18.140625" customWidth="1"/>
    <col min="12537" max="12537" width="19.28515625" customWidth="1"/>
    <col min="12538" max="12538" width="15.7109375" customWidth="1"/>
    <col min="12788" max="12788" width="35.85546875" customWidth="1"/>
    <col min="12789" max="12789" width="40" customWidth="1"/>
    <col min="12790" max="12790" width="17" customWidth="1"/>
    <col min="12791" max="12791" width="19.28515625" customWidth="1"/>
    <col min="12792" max="12792" width="18.140625" customWidth="1"/>
    <col min="12793" max="12793" width="19.28515625" customWidth="1"/>
    <col min="12794" max="12794" width="15.7109375" customWidth="1"/>
    <col min="13044" max="13044" width="35.85546875" customWidth="1"/>
    <col min="13045" max="13045" width="40" customWidth="1"/>
    <col min="13046" max="13046" width="17" customWidth="1"/>
    <col min="13047" max="13047" width="19.28515625" customWidth="1"/>
    <col min="13048" max="13048" width="18.140625" customWidth="1"/>
    <col min="13049" max="13049" width="19.28515625" customWidth="1"/>
    <col min="13050" max="13050" width="15.7109375" customWidth="1"/>
    <col min="13300" max="13300" width="35.85546875" customWidth="1"/>
    <col min="13301" max="13301" width="40" customWidth="1"/>
    <col min="13302" max="13302" width="17" customWidth="1"/>
    <col min="13303" max="13303" width="19.28515625" customWidth="1"/>
    <col min="13304" max="13304" width="18.140625" customWidth="1"/>
    <col min="13305" max="13305" width="19.28515625" customWidth="1"/>
    <col min="13306" max="13306" width="15.7109375" customWidth="1"/>
    <col min="13556" max="13556" width="35.85546875" customWidth="1"/>
    <col min="13557" max="13557" width="40" customWidth="1"/>
    <col min="13558" max="13558" width="17" customWidth="1"/>
    <col min="13559" max="13559" width="19.28515625" customWidth="1"/>
    <col min="13560" max="13560" width="18.140625" customWidth="1"/>
    <col min="13561" max="13561" width="19.28515625" customWidth="1"/>
    <col min="13562" max="13562" width="15.7109375" customWidth="1"/>
    <col min="13812" max="13812" width="35.85546875" customWidth="1"/>
    <col min="13813" max="13813" width="40" customWidth="1"/>
    <col min="13814" max="13814" width="17" customWidth="1"/>
    <col min="13815" max="13815" width="19.28515625" customWidth="1"/>
    <col min="13816" max="13816" width="18.140625" customWidth="1"/>
    <col min="13817" max="13817" width="19.28515625" customWidth="1"/>
    <col min="13818" max="13818" width="15.7109375" customWidth="1"/>
    <col min="14068" max="14068" width="35.85546875" customWidth="1"/>
    <col min="14069" max="14069" width="40" customWidth="1"/>
    <col min="14070" max="14070" width="17" customWidth="1"/>
    <col min="14071" max="14071" width="19.28515625" customWidth="1"/>
    <col min="14072" max="14072" width="18.140625" customWidth="1"/>
    <col min="14073" max="14073" width="19.28515625" customWidth="1"/>
    <col min="14074" max="14074" width="15.7109375" customWidth="1"/>
    <col min="14324" max="14324" width="35.85546875" customWidth="1"/>
    <col min="14325" max="14325" width="40" customWidth="1"/>
    <col min="14326" max="14326" width="17" customWidth="1"/>
    <col min="14327" max="14327" width="19.28515625" customWidth="1"/>
    <col min="14328" max="14328" width="18.140625" customWidth="1"/>
    <col min="14329" max="14329" width="19.28515625" customWidth="1"/>
    <col min="14330" max="14330" width="15.7109375" customWidth="1"/>
    <col min="14580" max="14580" width="35.85546875" customWidth="1"/>
    <col min="14581" max="14581" width="40" customWidth="1"/>
    <col min="14582" max="14582" width="17" customWidth="1"/>
    <col min="14583" max="14583" width="19.28515625" customWidth="1"/>
    <col min="14584" max="14584" width="18.140625" customWidth="1"/>
    <col min="14585" max="14585" width="19.28515625" customWidth="1"/>
    <col min="14586" max="14586" width="15.7109375" customWidth="1"/>
    <col min="14836" max="14836" width="35.85546875" customWidth="1"/>
    <col min="14837" max="14837" width="40" customWidth="1"/>
    <col min="14838" max="14838" width="17" customWidth="1"/>
    <col min="14839" max="14839" width="19.28515625" customWidth="1"/>
    <col min="14840" max="14840" width="18.140625" customWidth="1"/>
    <col min="14841" max="14841" width="19.28515625" customWidth="1"/>
    <col min="14842" max="14842" width="15.7109375" customWidth="1"/>
    <col min="15092" max="15092" width="35.85546875" customWidth="1"/>
    <col min="15093" max="15093" width="40" customWidth="1"/>
    <col min="15094" max="15094" width="17" customWidth="1"/>
    <col min="15095" max="15095" width="19.28515625" customWidth="1"/>
    <col min="15096" max="15096" width="18.140625" customWidth="1"/>
    <col min="15097" max="15097" width="19.28515625" customWidth="1"/>
    <col min="15098" max="15098" width="15.7109375" customWidth="1"/>
    <col min="15348" max="15348" width="35.85546875" customWidth="1"/>
    <col min="15349" max="15349" width="40" customWidth="1"/>
    <col min="15350" max="15350" width="17" customWidth="1"/>
    <col min="15351" max="15351" width="19.28515625" customWidth="1"/>
    <col min="15352" max="15352" width="18.140625" customWidth="1"/>
    <col min="15353" max="15353" width="19.28515625" customWidth="1"/>
    <col min="15354" max="15354" width="15.7109375" customWidth="1"/>
    <col min="15604" max="15604" width="35.85546875" customWidth="1"/>
    <col min="15605" max="15605" width="40" customWidth="1"/>
    <col min="15606" max="15606" width="17" customWidth="1"/>
    <col min="15607" max="15607" width="19.28515625" customWidth="1"/>
    <col min="15608" max="15608" width="18.140625" customWidth="1"/>
    <col min="15609" max="15609" width="19.28515625" customWidth="1"/>
    <col min="15610" max="15610" width="15.7109375" customWidth="1"/>
    <col min="15860" max="15860" width="35.85546875" customWidth="1"/>
    <col min="15861" max="15861" width="40" customWidth="1"/>
    <col min="15862" max="15862" width="17" customWidth="1"/>
    <col min="15863" max="15863" width="19.28515625" customWidth="1"/>
    <col min="15864" max="15864" width="18.140625" customWidth="1"/>
    <col min="15865" max="15865" width="19.28515625" customWidth="1"/>
    <col min="15866" max="15866" width="15.7109375" customWidth="1"/>
    <col min="16116" max="16116" width="35.85546875" customWidth="1"/>
    <col min="16117" max="16117" width="40" customWidth="1"/>
    <col min="16118" max="16118" width="17" customWidth="1"/>
    <col min="16119" max="16119" width="19.28515625" customWidth="1"/>
    <col min="16120" max="16120" width="18.140625" customWidth="1"/>
    <col min="16121" max="16121" width="19.28515625" customWidth="1"/>
    <col min="16122" max="16122" width="15.7109375" customWidth="1"/>
  </cols>
  <sheetData>
    <row r="1" spans="1:9" x14ac:dyDescent="0.25">
      <c r="G1" s="88" t="s">
        <v>0</v>
      </c>
      <c r="H1" s="88"/>
      <c r="I1" s="88"/>
    </row>
    <row r="2" spans="1:9" x14ac:dyDescent="0.25">
      <c r="G2" s="88" t="s">
        <v>54</v>
      </c>
      <c r="H2" s="88"/>
      <c r="I2" s="88"/>
    </row>
    <row r="3" spans="1:9" x14ac:dyDescent="0.25">
      <c r="G3" s="88" t="s">
        <v>49</v>
      </c>
      <c r="H3" s="88"/>
      <c r="I3" s="88"/>
    </row>
    <row r="4" spans="1:9" ht="18" x14ac:dyDescent="0.25">
      <c r="A4" s="90" t="s">
        <v>19</v>
      </c>
      <c r="B4" s="90"/>
      <c r="C4" s="90"/>
      <c r="D4" s="90"/>
      <c r="E4" s="90"/>
      <c r="F4" s="90"/>
      <c r="G4" s="90"/>
      <c r="H4" s="90"/>
      <c r="I4" s="90"/>
    </row>
    <row r="5" spans="1:9" ht="16.5" thickBot="1" x14ac:dyDescent="0.3">
      <c r="A5" s="87" t="s">
        <v>32</v>
      </c>
      <c r="B5" s="87"/>
      <c r="C5" s="87"/>
      <c r="D5" s="87"/>
      <c r="E5" s="87"/>
      <c r="F5" s="87"/>
      <c r="G5" s="87"/>
      <c r="H5" s="87"/>
      <c r="I5" s="87"/>
    </row>
    <row r="6" spans="1:9" ht="105" customHeight="1" thickBot="1" x14ac:dyDescent="0.3">
      <c r="A6" s="34" t="s">
        <v>3</v>
      </c>
      <c r="B6" s="12" t="s">
        <v>33</v>
      </c>
      <c r="C6" s="12" t="s">
        <v>34</v>
      </c>
      <c r="D6" s="12" t="s">
        <v>35</v>
      </c>
      <c r="E6" s="12" t="s">
        <v>36</v>
      </c>
      <c r="F6" s="12" t="s">
        <v>37</v>
      </c>
      <c r="G6" s="12" t="s">
        <v>38</v>
      </c>
      <c r="H6" s="12" t="s">
        <v>21</v>
      </c>
      <c r="I6" s="12" t="s">
        <v>8</v>
      </c>
    </row>
    <row r="7" spans="1:9" ht="15.75" x14ac:dyDescent="0.25">
      <c r="A7" s="14">
        <v>1</v>
      </c>
      <c r="B7" s="15" t="s">
        <v>39</v>
      </c>
      <c r="C7" s="14">
        <v>1</v>
      </c>
      <c r="D7" s="35">
        <v>102000</v>
      </c>
      <c r="E7" s="35"/>
      <c r="F7" s="35"/>
      <c r="G7" s="35"/>
      <c r="H7" s="35">
        <v>8000</v>
      </c>
      <c r="I7" s="36">
        <f t="shared" ref="I7:I15" si="0">+H7+D7</f>
        <v>110000</v>
      </c>
    </row>
    <row r="8" spans="1:9" ht="15.75" x14ac:dyDescent="0.25">
      <c r="A8" s="14">
        <v>2</v>
      </c>
      <c r="B8" s="15" t="s">
        <v>40</v>
      </c>
      <c r="C8" s="14">
        <v>1</v>
      </c>
      <c r="D8" s="35">
        <v>92618</v>
      </c>
      <c r="E8" s="35"/>
      <c r="F8" s="35"/>
      <c r="G8" s="35"/>
      <c r="H8" s="35">
        <v>8000</v>
      </c>
      <c r="I8" s="36">
        <f t="shared" si="0"/>
        <v>100618</v>
      </c>
    </row>
    <row r="9" spans="1:9" ht="15.75" x14ac:dyDescent="0.25">
      <c r="A9" s="14">
        <v>3</v>
      </c>
      <c r="B9" s="16" t="s">
        <v>41</v>
      </c>
      <c r="C9" s="14">
        <v>1</v>
      </c>
      <c r="D9" s="37">
        <v>92618</v>
      </c>
      <c r="E9" s="37"/>
      <c r="F9" s="37"/>
      <c r="G9" s="37"/>
      <c r="H9" s="38">
        <v>8000</v>
      </c>
      <c r="I9" s="36">
        <f t="shared" si="0"/>
        <v>100618</v>
      </c>
    </row>
    <row r="10" spans="1:9" ht="15.75" x14ac:dyDescent="0.25">
      <c r="A10" s="14">
        <v>4</v>
      </c>
      <c r="B10" s="15" t="s">
        <v>42</v>
      </c>
      <c r="C10" s="14">
        <v>1</v>
      </c>
      <c r="D10" s="38">
        <v>89611</v>
      </c>
      <c r="E10" s="38"/>
      <c r="F10" s="38"/>
      <c r="G10" s="38"/>
      <c r="H10" s="38">
        <v>8000</v>
      </c>
      <c r="I10" s="36">
        <f t="shared" si="0"/>
        <v>97611</v>
      </c>
    </row>
    <row r="11" spans="1:9" ht="15.75" x14ac:dyDescent="0.25">
      <c r="A11" s="14">
        <v>5</v>
      </c>
      <c r="B11" s="15" t="s">
        <v>24</v>
      </c>
      <c r="C11" s="14">
        <v>1</v>
      </c>
      <c r="D11" s="38">
        <v>89611</v>
      </c>
      <c r="E11" s="38"/>
      <c r="F11" s="38"/>
      <c r="G11" s="38"/>
      <c r="H11" s="38">
        <v>8000</v>
      </c>
      <c r="I11" s="36">
        <f t="shared" si="0"/>
        <v>97611</v>
      </c>
    </row>
    <row r="12" spans="1:9" ht="15.75" x14ac:dyDescent="0.25">
      <c r="A12" s="14">
        <v>6</v>
      </c>
      <c r="B12" s="15" t="s">
        <v>43</v>
      </c>
      <c r="C12" s="14">
        <v>1</v>
      </c>
      <c r="D12" s="38">
        <v>89611</v>
      </c>
      <c r="E12" s="38"/>
      <c r="F12" s="38"/>
      <c r="G12" s="38"/>
      <c r="H12" s="38">
        <v>8000</v>
      </c>
      <c r="I12" s="36">
        <f t="shared" si="0"/>
        <v>97611</v>
      </c>
    </row>
    <row r="13" spans="1:9" ht="15.75" x14ac:dyDescent="0.25">
      <c r="A13" s="14">
        <v>7</v>
      </c>
      <c r="B13" s="15" t="s">
        <v>43</v>
      </c>
      <c r="C13" s="14">
        <v>1</v>
      </c>
      <c r="D13" s="37">
        <v>92618</v>
      </c>
      <c r="E13" s="37"/>
      <c r="F13" s="37"/>
      <c r="G13" s="37"/>
      <c r="H13" s="38">
        <v>8000</v>
      </c>
      <c r="I13" s="36">
        <f t="shared" si="0"/>
        <v>100618</v>
      </c>
    </row>
    <row r="14" spans="1:9" ht="15.75" x14ac:dyDescent="0.25">
      <c r="A14" s="14">
        <v>8</v>
      </c>
      <c r="B14" s="15" t="s">
        <v>44</v>
      </c>
      <c r="C14" s="14">
        <v>0.72</v>
      </c>
      <c r="D14" s="38">
        <v>64520</v>
      </c>
      <c r="E14" s="38"/>
      <c r="F14" s="38"/>
      <c r="G14" s="38"/>
      <c r="H14" s="38">
        <v>5760</v>
      </c>
      <c r="I14" s="36">
        <f t="shared" si="0"/>
        <v>70280</v>
      </c>
    </row>
    <row r="15" spans="1:9" ht="15.75" x14ac:dyDescent="0.25">
      <c r="A15" s="14">
        <v>9</v>
      </c>
      <c r="B15" s="15" t="s">
        <v>11</v>
      </c>
      <c r="C15" s="14">
        <v>1</v>
      </c>
      <c r="D15" s="38">
        <v>89611</v>
      </c>
      <c r="E15" s="38"/>
      <c r="F15" s="38"/>
      <c r="G15" s="38"/>
      <c r="H15" s="38">
        <v>8000</v>
      </c>
      <c r="I15" s="36">
        <f t="shared" si="0"/>
        <v>97611</v>
      </c>
    </row>
    <row r="16" spans="1:9" s="28" customFormat="1" ht="33.75" customHeight="1" x14ac:dyDescent="0.25">
      <c r="A16" s="14"/>
      <c r="B16" s="39" t="s">
        <v>45</v>
      </c>
      <c r="C16" s="40">
        <f>SUM(C7:C15)</f>
        <v>8.7199999999999989</v>
      </c>
      <c r="D16" s="41">
        <f>SUM(D7:D15)</f>
        <v>802818</v>
      </c>
      <c r="E16" s="41"/>
      <c r="F16" s="41"/>
      <c r="G16" s="41"/>
      <c r="H16" s="42">
        <f>SUM(H7:H15)</f>
        <v>69760</v>
      </c>
      <c r="I16" s="42">
        <f>SUM(I7:I15)</f>
        <v>872578</v>
      </c>
    </row>
    <row r="17" spans="1:9" s="28" customFormat="1" ht="15.75" customHeight="1" x14ac:dyDescent="0.25">
      <c r="A17" s="14">
        <v>7</v>
      </c>
      <c r="B17" s="17" t="s">
        <v>46</v>
      </c>
      <c r="C17" s="43"/>
      <c r="D17" s="41">
        <v>591465</v>
      </c>
      <c r="E17" s="44">
        <v>119</v>
      </c>
      <c r="F17" s="43">
        <v>44900</v>
      </c>
      <c r="G17" s="43">
        <v>37800</v>
      </c>
      <c r="H17" s="42">
        <v>56000</v>
      </c>
      <c r="I17" s="42">
        <v>865176</v>
      </c>
    </row>
    <row r="18" spans="1:9" s="28" customFormat="1" ht="15.75" customHeight="1" x14ac:dyDescent="0.25">
      <c r="A18" s="14"/>
      <c r="B18" s="17" t="s">
        <v>47</v>
      </c>
      <c r="C18" s="43"/>
      <c r="D18" s="42">
        <f>D17+D16</f>
        <v>1394283</v>
      </c>
      <c r="E18" s="44">
        <v>119</v>
      </c>
      <c r="F18" s="43">
        <v>51300</v>
      </c>
      <c r="G18" s="43">
        <v>37800</v>
      </c>
      <c r="H18" s="42">
        <f>SUM(H16:H17)</f>
        <v>125760</v>
      </c>
      <c r="I18" s="42">
        <f>I16+I17</f>
        <v>1737754</v>
      </c>
    </row>
    <row r="19" spans="1:9" s="10" customFormat="1" ht="30" customHeight="1" x14ac:dyDescent="0.25">
      <c r="A19" s="89" t="s">
        <v>50</v>
      </c>
      <c r="B19" s="89"/>
      <c r="C19" s="89"/>
      <c r="D19" s="89"/>
      <c r="E19" s="89"/>
      <c r="F19" s="89"/>
      <c r="G19" s="50"/>
      <c r="H19" s="50"/>
      <c r="I19" s="50"/>
    </row>
    <row r="20" spans="1:9" s="46" customFormat="1" ht="15.75" x14ac:dyDescent="0.25">
      <c r="A20" s="52"/>
      <c r="B20" s="52" t="s">
        <v>51</v>
      </c>
      <c r="C20" s="23"/>
      <c r="D20" s="23"/>
      <c r="E20" s="23"/>
      <c r="F20" s="23"/>
    </row>
    <row r="21" spans="1:9" s="10" customFormat="1" ht="21" customHeight="1" x14ac:dyDescent="0.25">
      <c r="A21" s="47" t="s">
        <v>52</v>
      </c>
      <c r="B21" s="47"/>
      <c r="C21" s="47"/>
      <c r="D21" s="47"/>
      <c r="E21" s="47"/>
      <c r="F21" s="47"/>
      <c r="G21" s="45"/>
      <c r="H21" s="45"/>
      <c r="I21" s="45"/>
    </row>
    <row r="22" spans="1:9" s="10" customFormat="1" ht="17.25" customHeight="1" x14ac:dyDescent="0.25">
      <c r="A22" s="9"/>
      <c r="B22" s="52" t="s">
        <v>53</v>
      </c>
      <c r="D22" s="48"/>
      <c r="E22" s="48"/>
      <c r="F22" s="48"/>
    </row>
    <row r="23" spans="1:9" ht="15.75" x14ac:dyDescent="0.25">
      <c r="A23" s="31"/>
      <c r="B23" s="31"/>
      <c r="C23" s="31"/>
      <c r="D23" s="31"/>
      <c r="E23" s="31"/>
      <c r="F23" s="31"/>
    </row>
    <row r="25" spans="1:9" ht="15.75" x14ac:dyDescent="0.25">
      <c r="A25" s="51"/>
      <c r="B25" s="51"/>
      <c r="C25" s="51"/>
      <c r="D25" s="51"/>
      <c r="E25" s="51"/>
      <c r="F25" s="51"/>
      <c r="G25" s="51"/>
    </row>
    <row r="26" spans="1:9" ht="15.75" x14ac:dyDescent="0.25">
      <c r="A26" s="51"/>
      <c r="B26" s="51"/>
      <c r="C26" s="51"/>
      <c r="D26" s="51"/>
      <c r="E26" s="51"/>
      <c r="F26" s="51"/>
      <c r="G26" s="51"/>
    </row>
    <row r="27" spans="1:9" ht="15.75" x14ac:dyDescent="0.25">
      <c r="A27" s="51"/>
      <c r="B27" s="51"/>
      <c r="C27" s="51"/>
      <c r="D27" s="51"/>
      <c r="E27" s="51"/>
      <c r="F27" s="51"/>
      <c r="G27" s="51"/>
    </row>
    <row r="28" spans="1:9" ht="15.75" x14ac:dyDescent="0.25">
      <c r="A28" s="51"/>
      <c r="B28" s="51"/>
      <c r="C28" s="51"/>
      <c r="D28" s="51"/>
      <c r="E28" s="51"/>
      <c r="F28" s="51"/>
      <c r="G28" s="51"/>
    </row>
  </sheetData>
  <mergeCells count="6">
    <mergeCell ref="A5:I5"/>
    <mergeCell ref="G1:I1"/>
    <mergeCell ref="G2:I2"/>
    <mergeCell ref="G3:I3"/>
    <mergeCell ref="A19:F19"/>
    <mergeCell ref="A4:I4"/>
  </mergeCells>
  <pageMargins left="0.7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zoomScaleNormal="100" workbookViewId="0">
      <selection activeCell="J31" sqref="J31"/>
    </sheetView>
  </sheetViews>
  <sheetFormatPr defaultRowHeight="15.75" x14ac:dyDescent="0.25"/>
  <cols>
    <col min="1" max="1" width="5.7109375" style="32" customWidth="1"/>
    <col min="2" max="2" width="46.28515625" style="32" customWidth="1"/>
    <col min="3" max="3" width="33.5703125" style="32" customWidth="1"/>
    <col min="4" max="4" width="16.28515625" style="32" customWidth="1"/>
    <col min="5" max="5" width="15.28515625" style="32" customWidth="1"/>
    <col min="6" max="6" width="16.42578125" style="32" customWidth="1"/>
  </cols>
  <sheetData>
    <row r="1" spans="1:6" x14ac:dyDescent="0.25">
      <c r="A1" s="51"/>
      <c r="B1" s="51"/>
      <c r="C1" s="51"/>
      <c r="D1" s="91" t="s">
        <v>0</v>
      </c>
      <c r="E1" s="91"/>
      <c r="F1" s="91"/>
    </row>
    <row r="2" spans="1:6" x14ac:dyDescent="0.25">
      <c r="D2" s="91" t="s">
        <v>48</v>
      </c>
      <c r="E2" s="91"/>
      <c r="F2" s="91"/>
    </row>
    <row r="3" spans="1:6" x14ac:dyDescent="0.25">
      <c r="D3" s="91" t="s">
        <v>49</v>
      </c>
      <c r="E3" s="91"/>
      <c r="F3" s="91"/>
    </row>
    <row r="4" spans="1:6" ht="15" x14ac:dyDescent="0.25">
      <c r="A4" s="94" t="s">
        <v>19</v>
      </c>
      <c r="B4" s="94"/>
      <c r="C4" s="94"/>
      <c r="D4" s="94"/>
      <c r="E4" s="94"/>
      <c r="F4" s="94"/>
    </row>
    <row r="5" spans="1:6" ht="16.5" thickBot="1" x14ac:dyDescent="0.3">
      <c r="A5" s="95" t="s">
        <v>20</v>
      </c>
      <c r="B5" s="95"/>
      <c r="C5" s="95"/>
      <c r="D5" s="95"/>
      <c r="E5" s="95"/>
      <c r="F5" s="95"/>
    </row>
    <row r="6" spans="1:6" ht="79.5" thickBot="1" x14ac:dyDescent="0.3">
      <c r="A6" s="54" t="s">
        <v>3</v>
      </c>
      <c r="B6" s="54" t="s">
        <v>4</v>
      </c>
      <c r="C6" s="54" t="s">
        <v>5</v>
      </c>
      <c r="D6" s="54" t="s">
        <v>6</v>
      </c>
      <c r="E6" s="54" t="s">
        <v>21</v>
      </c>
      <c r="F6" s="54" t="s">
        <v>8</v>
      </c>
    </row>
    <row r="7" spans="1:6" x14ac:dyDescent="0.25">
      <c r="A7" s="55">
        <v>1</v>
      </c>
      <c r="B7" s="56" t="s">
        <v>22</v>
      </c>
      <c r="C7" s="57">
        <v>1</v>
      </c>
      <c r="D7" s="58">
        <v>102000</v>
      </c>
      <c r="E7" s="59">
        <v>8000</v>
      </c>
      <c r="F7" s="59">
        <f>(E7+D7)*C7</f>
        <v>110000</v>
      </c>
    </row>
    <row r="8" spans="1:6" x14ac:dyDescent="0.25">
      <c r="A8" s="55">
        <v>2</v>
      </c>
      <c r="B8" s="60" t="s">
        <v>23</v>
      </c>
      <c r="C8" s="61">
        <v>0.5</v>
      </c>
      <c r="D8" s="62">
        <v>92618</v>
      </c>
      <c r="E8" s="63">
        <v>8000</v>
      </c>
      <c r="F8" s="59">
        <f t="shared" ref="F8:F31" si="0">(E8+D8)*C8</f>
        <v>50309</v>
      </c>
    </row>
    <row r="9" spans="1:6" x14ac:dyDescent="0.25">
      <c r="A9" s="55">
        <v>3</v>
      </c>
      <c r="B9" s="60" t="s">
        <v>24</v>
      </c>
      <c r="C9" s="61">
        <v>1</v>
      </c>
      <c r="D9" s="62">
        <v>92618</v>
      </c>
      <c r="E9" s="63">
        <v>8000</v>
      </c>
      <c r="F9" s="59">
        <f t="shared" si="0"/>
        <v>100618</v>
      </c>
    </row>
    <row r="10" spans="1:6" x14ac:dyDescent="0.25">
      <c r="A10" s="55">
        <v>4</v>
      </c>
      <c r="B10" s="60" t="s">
        <v>56</v>
      </c>
      <c r="C10" s="61">
        <v>1</v>
      </c>
      <c r="D10" s="62">
        <v>92618</v>
      </c>
      <c r="E10" s="63">
        <v>8000</v>
      </c>
      <c r="F10" s="59">
        <f t="shared" si="0"/>
        <v>100618</v>
      </c>
    </row>
    <row r="11" spans="1:6" x14ac:dyDescent="0.25">
      <c r="A11" s="55">
        <v>5</v>
      </c>
      <c r="B11" s="60" t="s">
        <v>57</v>
      </c>
      <c r="C11" s="61">
        <v>1</v>
      </c>
      <c r="D11" s="62">
        <v>92618</v>
      </c>
      <c r="E11" s="63">
        <v>8000</v>
      </c>
      <c r="F11" s="59">
        <f t="shared" si="0"/>
        <v>100618</v>
      </c>
    </row>
    <row r="12" spans="1:6" x14ac:dyDescent="0.25">
      <c r="A12" s="55">
        <v>6</v>
      </c>
      <c r="B12" s="64" t="s">
        <v>25</v>
      </c>
      <c r="C12" s="61">
        <v>1</v>
      </c>
      <c r="D12" s="62">
        <v>92618</v>
      </c>
      <c r="E12" s="63">
        <v>8000</v>
      </c>
      <c r="F12" s="59">
        <f t="shared" si="0"/>
        <v>100618</v>
      </c>
    </row>
    <row r="13" spans="1:6" x14ac:dyDescent="0.25">
      <c r="A13" s="55">
        <v>7</v>
      </c>
      <c r="B13" s="64" t="s">
        <v>58</v>
      </c>
      <c r="C13" s="61">
        <v>1</v>
      </c>
      <c r="D13" s="62">
        <v>92618</v>
      </c>
      <c r="E13" s="63">
        <v>8000</v>
      </c>
      <c r="F13" s="59">
        <f t="shared" si="0"/>
        <v>100618</v>
      </c>
    </row>
    <row r="14" spans="1:6" x14ac:dyDescent="0.25">
      <c r="A14" s="55">
        <v>8</v>
      </c>
      <c r="B14" s="64" t="s">
        <v>59</v>
      </c>
      <c r="C14" s="61">
        <v>1</v>
      </c>
      <c r="D14" s="62">
        <v>92618</v>
      </c>
      <c r="E14" s="63">
        <v>8000</v>
      </c>
      <c r="F14" s="59">
        <f t="shared" si="0"/>
        <v>100618</v>
      </c>
    </row>
    <row r="15" spans="1:6" x14ac:dyDescent="0.25">
      <c r="A15" s="55">
        <v>9</v>
      </c>
      <c r="B15" s="64" t="s">
        <v>60</v>
      </c>
      <c r="C15" s="61">
        <v>1</v>
      </c>
      <c r="D15" s="62">
        <v>92618</v>
      </c>
      <c r="E15" s="63">
        <v>8000</v>
      </c>
      <c r="F15" s="59">
        <f t="shared" si="0"/>
        <v>100618</v>
      </c>
    </row>
    <row r="16" spans="1:6" x14ac:dyDescent="0.25">
      <c r="A16" s="55">
        <v>10</v>
      </c>
      <c r="B16" s="65" t="s">
        <v>61</v>
      </c>
      <c r="C16" s="61">
        <v>0.75</v>
      </c>
      <c r="D16" s="62">
        <v>92618</v>
      </c>
      <c r="E16" s="63">
        <v>8000</v>
      </c>
      <c r="F16" s="66">
        <f t="shared" si="0"/>
        <v>75463.5</v>
      </c>
    </row>
    <row r="17" spans="1:6" x14ac:dyDescent="0.25">
      <c r="A17" s="55">
        <v>11</v>
      </c>
      <c r="B17" s="64" t="s">
        <v>62</v>
      </c>
      <c r="C17" s="61">
        <v>0.75</v>
      </c>
      <c r="D17" s="62">
        <v>92618</v>
      </c>
      <c r="E17" s="63">
        <v>8000</v>
      </c>
      <c r="F17" s="66">
        <f t="shared" si="0"/>
        <v>75463.5</v>
      </c>
    </row>
    <row r="18" spans="1:6" ht="52.5" customHeight="1" x14ac:dyDescent="0.25">
      <c r="A18" s="55">
        <v>12</v>
      </c>
      <c r="B18" s="67" t="s">
        <v>63</v>
      </c>
      <c r="C18" s="61">
        <v>1</v>
      </c>
      <c r="D18" s="62">
        <v>92618</v>
      </c>
      <c r="E18" s="63">
        <v>8000</v>
      </c>
      <c r="F18" s="59">
        <f t="shared" si="0"/>
        <v>100618</v>
      </c>
    </row>
    <row r="19" spans="1:6" ht="16.5" thickBot="1" x14ac:dyDescent="0.3">
      <c r="A19" s="55">
        <v>13</v>
      </c>
      <c r="B19" s="65" t="s">
        <v>64</v>
      </c>
      <c r="C19" s="61">
        <v>1</v>
      </c>
      <c r="D19" s="62">
        <v>92618</v>
      </c>
      <c r="E19" s="63">
        <v>8000</v>
      </c>
      <c r="F19" s="59">
        <f t="shared" si="0"/>
        <v>100618</v>
      </c>
    </row>
    <row r="20" spans="1:6" ht="16.5" thickBot="1" x14ac:dyDescent="0.3">
      <c r="A20" s="55">
        <v>14</v>
      </c>
      <c r="B20" s="68" t="s">
        <v>65</v>
      </c>
      <c r="C20" s="69">
        <v>1</v>
      </c>
      <c r="D20" s="62">
        <v>92618</v>
      </c>
      <c r="E20" s="63">
        <v>8000</v>
      </c>
      <c r="F20" s="59">
        <f t="shared" si="0"/>
        <v>100618</v>
      </c>
    </row>
    <row r="21" spans="1:6" x14ac:dyDescent="0.25">
      <c r="A21" s="55">
        <v>15</v>
      </c>
      <c r="B21" s="70" t="s">
        <v>31</v>
      </c>
      <c r="C21" s="61">
        <v>1</v>
      </c>
      <c r="D21" s="62">
        <v>92618</v>
      </c>
      <c r="E21" s="63">
        <v>8000</v>
      </c>
      <c r="F21" s="59">
        <f t="shared" si="0"/>
        <v>100618</v>
      </c>
    </row>
    <row r="22" spans="1:6" x14ac:dyDescent="0.25">
      <c r="A22" s="55">
        <v>16</v>
      </c>
      <c r="B22" s="64" t="s">
        <v>26</v>
      </c>
      <c r="C22" s="61">
        <v>1</v>
      </c>
      <c r="D22" s="62">
        <v>92618</v>
      </c>
      <c r="E22" s="63">
        <v>8000</v>
      </c>
      <c r="F22" s="59">
        <f t="shared" si="0"/>
        <v>100618</v>
      </c>
    </row>
    <row r="23" spans="1:6" x14ac:dyDescent="0.25">
      <c r="A23" s="55">
        <v>17</v>
      </c>
      <c r="B23" s="64" t="s">
        <v>66</v>
      </c>
      <c r="C23" s="61">
        <v>0.5</v>
      </c>
      <c r="D23" s="62">
        <v>92618</v>
      </c>
      <c r="E23" s="63">
        <v>8000</v>
      </c>
      <c r="F23" s="66">
        <f>(E23+D23)*C23</f>
        <v>50309</v>
      </c>
    </row>
    <row r="24" spans="1:6" x14ac:dyDescent="0.25">
      <c r="A24" s="55">
        <v>18</v>
      </c>
      <c r="B24" s="64" t="s">
        <v>67</v>
      </c>
      <c r="C24" s="61">
        <v>1</v>
      </c>
      <c r="D24" s="62">
        <v>92618</v>
      </c>
      <c r="E24" s="63">
        <v>8000</v>
      </c>
      <c r="F24" s="59">
        <f t="shared" si="0"/>
        <v>100618</v>
      </c>
    </row>
    <row r="25" spans="1:6" x14ac:dyDescent="0.25">
      <c r="A25" s="55">
        <v>19</v>
      </c>
      <c r="B25" s="64" t="s">
        <v>68</v>
      </c>
      <c r="C25" s="61">
        <v>0.5</v>
      </c>
      <c r="D25" s="62">
        <v>92618</v>
      </c>
      <c r="E25" s="63">
        <v>8000</v>
      </c>
      <c r="F25" s="59">
        <f t="shared" si="0"/>
        <v>50309</v>
      </c>
    </row>
    <row r="26" spans="1:6" x14ac:dyDescent="0.25">
      <c r="A26" s="55">
        <v>20</v>
      </c>
      <c r="B26" s="64" t="s">
        <v>27</v>
      </c>
      <c r="C26" s="61">
        <v>1</v>
      </c>
      <c r="D26" s="62">
        <v>92618</v>
      </c>
      <c r="E26" s="63">
        <v>8000</v>
      </c>
      <c r="F26" s="59">
        <f t="shared" si="0"/>
        <v>100618</v>
      </c>
    </row>
    <row r="27" spans="1:6" x14ac:dyDescent="0.25">
      <c r="A27" s="55">
        <v>21</v>
      </c>
      <c r="B27" s="64" t="s">
        <v>27</v>
      </c>
      <c r="C27" s="61">
        <v>1</v>
      </c>
      <c r="D27" s="62">
        <v>92618</v>
      </c>
      <c r="E27" s="63">
        <v>8000</v>
      </c>
      <c r="F27" s="59">
        <f t="shared" si="0"/>
        <v>100618</v>
      </c>
    </row>
    <row r="28" spans="1:6" x14ac:dyDescent="0.25">
      <c r="A28" s="55">
        <v>22</v>
      </c>
      <c r="B28" s="64" t="s">
        <v>27</v>
      </c>
      <c r="C28" s="61">
        <v>1</v>
      </c>
      <c r="D28" s="62">
        <v>92618</v>
      </c>
      <c r="E28" s="63">
        <v>8000</v>
      </c>
      <c r="F28" s="59">
        <f>(E28+D28)*C28</f>
        <v>100618</v>
      </c>
    </row>
    <row r="29" spans="1:6" x14ac:dyDescent="0.25">
      <c r="A29" s="55">
        <v>23</v>
      </c>
      <c r="B29" s="71" t="s">
        <v>27</v>
      </c>
      <c r="C29" s="61">
        <v>1</v>
      </c>
      <c r="D29" s="62">
        <v>92618</v>
      </c>
      <c r="E29" s="72">
        <v>8000</v>
      </c>
      <c r="F29" s="59">
        <f t="shared" si="0"/>
        <v>100618</v>
      </c>
    </row>
    <row r="30" spans="1:6" x14ac:dyDescent="0.25">
      <c r="A30" s="55">
        <v>24</v>
      </c>
      <c r="B30" s="64" t="s">
        <v>28</v>
      </c>
      <c r="C30" s="61">
        <v>0.5</v>
      </c>
      <c r="D30" s="62">
        <v>92618</v>
      </c>
      <c r="E30" s="63">
        <v>8000</v>
      </c>
      <c r="F30" s="66">
        <f t="shared" si="0"/>
        <v>50309</v>
      </c>
    </row>
    <row r="31" spans="1:6" x14ac:dyDescent="0.25">
      <c r="A31" s="55">
        <v>25</v>
      </c>
      <c r="B31" s="64" t="s">
        <v>28</v>
      </c>
      <c r="C31" s="61">
        <v>0.5</v>
      </c>
      <c r="D31" s="62">
        <v>92618</v>
      </c>
      <c r="E31" s="63">
        <v>8000</v>
      </c>
      <c r="F31" s="66">
        <f t="shared" si="0"/>
        <v>50309</v>
      </c>
    </row>
    <row r="32" spans="1:6" x14ac:dyDescent="0.25">
      <c r="A32" s="55">
        <v>26</v>
      </c>
      <c r="B32" s="64" t="s">
        <v>29</v>
      </c>
      <c r="C32" s="61">
        <v>0.71</v>
      </c>
      <c r="D32" s="62">
        <v>92618</v>
      </c>
      <c r="E32" s="63">
        <v>8000</v>
      </c>
      <c r="F32" s="66">
        <f>(E32+D32)*C32</f>
        <v>71438.78</v>
      </c>
    </row>
    <row r="33" spans="1:6" x14ac:dyDescent="0.25">
      <c r="A33" s="55">
        <v>27</v>
      </c>
      <c r="B33" s="64" t="s">
        <v>29</v>
      </c>
      <c r="C33" s="61">
        <v>0.71</v>
      </c>
      <c r="D33" s="62">
        <v>92618</v>
      </c>
      <c r="E33" s="63">
        <v>8000</v>
      </c>
      <c r="F33" s="66">
        <f>(E33+D33)*C33</f>
        <v>71438.78</v>
      </c>
    </row>
    <row r="34" spans="1:6" x14ac:dyDescent="0.25">
      <c r="A34" s="55">
        <v>28</v>
      </c>
      <c r="B34" s="64" t="s">
        <v>29</v>
      </c>
      <c r="C34" s="61">
        <v>1</v>
      </c>
      <c r="D34" s="62">
        <v>92618</v>
      </c>
      <c r="E34" s="63">
        <v>8000</v>
      </c>
      <c r="F34" s="59">
        <f>(E34+D34)*C34</f>
        <v>100618</v>
      </c>
    </row>
    <row r="35" spans="1:6" ht="26.25" customHeight="1" x14ac:dyDescent="0.25">
      <c r="A35" s="63"/>
      <c r="B35" s="73" t="s">
        <v>12</v>
      </c>
      <c r="C35" s="74">
        <f>SUM(C7:C34)</f>
        <v>24.42</v>
      </c>
      <c r="D35" s="74">
        <f>SUM(D7:D34)</f>
        <v>2602686</v>
      </c>
      <c r="E35" s="74">
        <f>SUM(E7:E34)</f>
        <v>224000</v>
      </c>
      <c r="F35" s="75">
        <f>SUM(F7:F34)</f>
        <v>2466473.5599999996</v>
      </c>
    </row>
    <row r="36" spans="1:6" s="28" customFormat="1" x14ac:dyDescent="0.25">
      <c r="A36" s="92"/>
      <c r="B36" s="93"/>
      <c r="C36" s="29"/>
      <c r="D36" s="30"/>
      <c r="E36" s="30"/>
      <c r="F36" s="30"/>
    </row>
    <row r="37" spans="1:6" s="10" customFormat="1" ht="30" customHeight="1" x14ac:dyDescent="0.25">
      <c r="A37" s="89" t="s">
        <v>50</v>
      </c>
      <c r="B37" s="89"/>
      <c r="C37" s="89"/>
      <c r="D37" s="89"/>
      <c r="E37" s="89"/>
      <c r="F37" s="89"/>
    </row>
    <row r="38" spans="1:6" s="46" customFormat="1" x14ac:dyDescent="0.25">
      <c r="A38" s="33"/>
      <c r="B38" s="33" t="s">
        <v>51</v>
      </c>
      <c r="C38" s="23"/>
      <c r="D38" s="23"/>
      <c r="E38" s="23"/>
      <c r="F38" s="23"/>
    </row>
    <row r="39" spans="1:6" s="10" customFormat="1" ht="21" customHeight="1" x14ac:dyDescent="0.25">
      <c r="A39" s="47" t="s">
        <v>52</v>
      </c>
      <c r="B39" s="47"/>
      <c r="C39" s="47"/>
      <c r="D39" s="47"/>
      <c r="E39" s="47"/>
      <c r="F39" s="47"/>
    </row>
    <row r="40" spans="1:6" s="10" customFormat="1" ht="17.25" customHeight="1" x14ac:dyDescent="0.25">
      <c r="A40" s="9"/>
      <c r="B40" s="33" t="s">
        <v>53</v>
      </c>
      <c r="D40" s="48"/>
      <c r="E40" s="48"/>
      <c r="F40" s="48"/>
    </row>
    <row r="41" spans="1:6" x14ac:dyDescent="0.25">
      <c r="A41" s="31"/>
      <c r="B41" s="31"/>
      <c r="C41" s="31"/>
      <c r="D41" s="31"/>
      <c r="E41" s="31"/>
      <c r="F41" s="31"/>
    </row>
    <row r="42" spans="1:6" ht="15" x14ac:dyDescent="0.25">
      <c r="A42"/>
      <c r="B42"/>
      <c r="C42"/>
      <c r="D42"/>
      <c r="E42"/>
      <c r="F42"/>
    </row>
    <row r="50" spans="5:5" x14ac:dyDescent="0.25">
      <c r="E50" s="32" t="s">
        <v>30</v>
      </c>
    </row>
  </sheetData>
  <mergeCells count="7">
    <mergeCell ref="D1:F1"/>
    <mergeCell ref="A37:F37"/>
    <mergeCell ref="D2:F2"/>
    <mergeCell ref="D3:F3"/>
    <mergeCell ref="A36:B36"/>
    <mergeCell ref="A4:F4"/>
    <mergeCell ref="A5:F5"/>
  </mergeCells>
  <pageMargins left="0.2" right="0.2" top="0.2" bottom="0.34" header="0.22" footer="0.3"/>
  <pageSetup paperSize="9" scale="7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քաղաքային գրադարան </vt:lpstr>
      <vt:lpstr>մանկական գրադարան </vt:lpstr>
      <vt:lpstr>գեղարվեստի դպրոց</vt:lpstr>
      <vt:lpstr>մշակույթի պալատ</vt:lpstr>
      <vt:lpstr>'գեղարվեստի դպրոց'!Print_Area</vt:lpstr>
      <vt:lpstr>'մանկական գրադարան '!Print_Area</vt:lpstr>
      <vt:lpstr>'քաղաքային գրադարան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2020-03-04T11:17:51Z</dcterms:modified>
</cp:coreProperties>
</file>