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tabRatio="857" activeTab="3"/>
  </bookViews>
  <sheets>
    <sheet name="ՀԱՎԵԼՎԱԾ11 ՔԱՂԱՔԱՅԻՆ ՄԱՐԶԴՊՐՈՑ" sheetId="33" r:id="rId1"/>
    <sheet name="Ակտ-1" sheetId="34" r:id="rId2"/>
    <sheet name="Ակտ-2" sheetId="52" r:id="rId3"/>
    <sheet name="ՔԱՂԱՔԱՅԻՆ ՄԱՐԶԱԴՊՐՈՑ" sheetId="35" r:id="rId4"/>
  </sheets>
  <definedNames>
    <definedName name="_xlnm.Print_Area" localSheetId="1">'Ակտ-1'!$A$1:$M$44</definedName>
    <definedName name="_xlnm.Print_Area" localSheetId="2">'Ակտ-2'!$A$1:$M$17</definedName>
    <definedName name="_xlnm.Print_Area" localSheetId="0">'ՀԱՎԵԼՎԱԾ11 ՔԱՂԱՔԱՅԻՆ ՄԱՐԶԴՊՐՈՑ'!$A$1:$S$52</definedName>
  </definedNames>
  <calcPr calcId="125725"/>
</workbook>
</file>

<file path=xl/calcChain.xml><?xml version="1.0" encoding="utf-8"?>
<calcChain xmlns="http://schemas.openxmlformats.org/spreadsheetml/2006/main">
  <c r="H13" i="52"/>
  <c r="I13"/>
  <c r="F13"/>
  <c r="E13"/>
  <c r="E41" i="34"/>
  <c r="F41"/>
  <c r="I28"/>
  <c r="I30"/>
  <c r="H30"/>
  <c r="H29"/>
  <c r="I29" s="1"/>
  <c r="H28"/>
  <c r="H40"/>
  <c r="H39"/>
  <c r="H38"/>
  <c r="H37"/>
  <c r="H36"/>
  <c r="H35"/>
  <c r="E14" i="52" l="1"/>
  <c r="F14"/>
  <c r="I10" l="1"/>
  <c r="H9"/>
  <c r="I9" s="1"/>
  <c r="H8"/>
  <c r="I8" l="1"/>
  <c r="H34" i="34"/>
  <c r="I10" l="1"/>
  <c r="H8"/>
  <c r="H33" l="1"/>
  <c r="I33" s="1"/>
  <c r="H31"/>
  <c r="I31" s="1"/>
  <c r="H32"/>
  <c r="I32" s="1"/>
  <c r="H27" l="1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9"/>
  <c r="H41" s="1"/>
  <c r="H14" i="52" s="1"/>
  <c r="I9" i="34" l="1"/>
  <c r="I8"/>
  <c r="I41" l="1"/>
  <c r="I14" i="52" s="1"/>
</calcChain>
</file>

<file path=xl/sharedStrings.xml><?xml version="1.0" encoding="utf-8"?>
<sst xmlns="http://schemas.openxmlformats.org/spreadsheetml/2006/main" count="243" uniqueCount="149">
  <si>
    <t xml:space="preserve">                      ·áõÛù³·ñÙ³Ý  Ï³ñ·Ç</t>
  </si>
  <si>
    <t xml:space="preserve">          Ò¨  N-3</t>
  </si>
  <si>
    <t xml:space="preserve">        Ð³ëï³ïáõÙ  »Ù  ÐÐ üÇÝ³ÝëÝ»ñÇ  Ý³Ë³ñ³ñáõÃÛ³Ý</t>
  </si>
  <si>
    <t xml:space="preserve"> (Ï³½Ù³Ï»ñåáõÃÛ³Ý   ³Ýí³ÝáõÙÁ)</t>
  </si>
  <si>
    <t xml:space="preserve">                    Ññ³Ù³Ýáí  áñå»ë  ûñÇÝ³Ï»ÉÇ  Ó¨</t>
  </si>
  <si>
    <t xml:space="preserve">Î³éáõóí³Íù³ÛÇÝ   ÙÇ³íáñ            </t>
  </si>
  <si>
    <t xml:space="preserve"> (³ñï³¹ñ³Ù³ë, ï»Õ³Ù³ë, å³Ñ»ëï ¨ ³ÛÉÝ)</t>
  </si>
  <si>
    <t>¶áõÛù³·ñÙ³Ý  ³ÝóÏ³óÙ³Ý  ÑÇÙùÁ</t>
  </si>
  <si>
    <t>(Ñ³Ù³ñ  ³Ùë³ÃÇí)</t>
  </si>
  <si>
    <t>(Ññ³Ù³Ý, áñáßáõÙ, Ï³ñ·³¹ñáõÃÛáõÝ)</t>
  </si>
  <si>
    <t>¶áõÛù³·ñáõÙÝ  ëÏë»Éáõ  ³Ùë³ÃÇíÁ</t>
  </si>
  <si>
    <t>¶áõÛù³·ñáõÙÝ  ³í³ñï»Éáõ  ³Ùë³ÃÇíÁ</t>
  </si>
  <si>
    <t xml:space="preserve">¶áõÛù³·ñÙ³Ý  ëÏ½µáõÙ  å³ß³ñÝ»ñÇ  ÙáõïùÇ  ¨  »ÉùÇ  µáÉáñ  ÷³ëï³ÃÕÃ»ñÁ  Ñ³ÝÓÝí³Í »Ý </t>
  </si>
  <si>
    <t>Ñ³ßí³å³ÑáõÃÛáõÝ:  ÆÙ  (Ù»ñ)   å³ï³ëË³Ý³ïíáõÃÛ³Ùµ  ëï³óí³Í  µáÉáñ   å³ß³ñÝ»ñÁ</t>
  </si>
  <si>
    <t>Ùáõïù³·ñí³Í  »Ý,  ÇëÏ  µ³óÇ  ÃáÕÝí³ÍÝ»ñÁª  »Éù³·ñí³Í:</t>
  </si>
  <si>
    <t>ÜÛáõÃ³Ï³Ý  å³ï³ëË³Ý³ïáõ  ³ÝÓ  (³ÝÓÇÝù)</t>
  </si>
  <si>
    <t xml:space="preserve">   </t>
  </si>
  <si>
    <t xml:space="preserve">       (å³ßïáÝÁ)</t>
  </si>
  <si>
    <t xml:space="preserve">      Ð³ßí³å³Ñ  </t>
  </si>
  <si>
    <t xml:space="preserve">        (å³ßïáÝÁ)</t>
  </si>
  <si>
    <t xml:space="preserve">     (å³ßïáÝÁ)</t>
  </si>
  <si>
    <t>ÀÝ¹³Ù»ÝÁ  Áëï  óáõó³ÏÇª</t>
  </si>
  <si>
    <t xml:space="preserve">Ñ»ñÃ³Ï³Ý  Ñ³Ù³ñÝ»ñÇ  ù³Ý³ÏÁ  </t>
  </si>
  <si>
    <t xml:space="preserve">ÙÇ³íáñÝ»ñÇ  ÷³ëï³óÇ  ÁÝ¹Ñ³Ýáõñ  ù³Ý³ÏÁ </t>
  </si>
  <si>
    <t xml:space="preserve">                  (ï³é»ñáí)</t>
  </si>
  <si>
    <t>¶áõÛù³·ñÙ³Ý  óáõó³ÏáõÙ   1         N</t>
  </si>
  <si>
    <t xml:space="preserve">Çó  ÙÇÝã¨  </t>
  </si>
  <si>
    <t>÷³ëï³óÇ  ³éÏ³ÛáõÃÛ³Ý</t>
  </si>
  <si>
    <t xml:space="preserve">ëïáõ·áõÙ  ¨  óáõó³ÏÇ   Ù»ç  ·ñ³ÝóáõÙÁ  Ñ³ÝÓÝ³ÅáÕáíÇ  ÏáÕÙÇó  </t>
  </si>
  <si>
    <t>Çñ³Ï³Ý³óí»É  ¿  ÇÙ   (Ù»ñ)  Ý»ñÏ³ÛáõÃÛ³Ùµ, áñÇ  Ñ»ï   Ï³åí³Í  ·áõÛù³·ñÙ³Ý  Ñ³ÝÓÝ³ÅáÕáíÇ</t>
  </si>
  <si>
    <t xml:space="preserve">ÝÏ³ïÙ³Ùµ  áã  ÙÇ  µáÕáù  ãáõÝ»Ù    (ãáõÝ»Ýù): òáõó³ÏáõÙ  Ãí³ñÏí³Í  å³ß³ñÝ»ñÁ  ·ïÝíáõÙ  »Ý  </t>
  </si>
  <si>
    <t>(Ù»ñ)   å³ï³ëË³Ý³ïáõ  å³Ñå³ÝáõÃÛ³Ý  Ý»ñùá:</t>
  </si>
  <si>
    <t>òáõó³ÏáõÙ  Ýßí³Í  ïíÛ³ÉÝ»ñÁ  ¨</t>
  </si>
  <si>
    <t>Ñ³ßí³ñÏÝ»ñÁ  ëïáõ·»ó`</t>
  </si>
  <si>
    <t>Ð»ñÃ³Ï³Ý Ñ³Ù³ñÁ</t>
  </si>
  <si>
    <t xml:space="preserve">    ¶áõÛùÇ  ³Ýí³ÝáõÙÁ</t>
  </si>
  <si>
    <t>ã³÷Ù³Ý ÙÇ³íáñ</t>
  </si>
  <si>
    <t>ÁÝ¹Ñ³Ýáõñ ·áõÙ³ñÁ</t>
  </si>
  <si>
    <t>Ñ³ßí³éí³Í ¿</t>
  </si>
  <si>
    <t>³éÏ³ ¿</t>
  </si>
  <si>
    <t>ÙÇ³íáñÇ ·ÇÝÁ</t>
  </si>
  <si>
    <t>ß³Ñ³·áñÍÙ³Ý Å³ÙÏ»ïÁ</t>
  </si>
  <si>
    <t>Ù³ëÝ³ÏÇ í»ñ³Ýáñá·áõÙ</t>
  </si>
  <si>
    <t>î³ñ»ÃÇí</t>
  </si>
  <si>
    <t>¶áõÛùÇ áñ³Ï³Ï³Ý  Ñ³ïÏ³ÝÇßÝ»ñÁ</t>
  </si>
  <si>
    <t>Ñ³ï</t>
  </si>
  <si>
    <t>²Ãáé</t>
  </si>
  <si>
    <t>ä³Ñ³ñ³Ý</t>
  </si>
  <si>
    <t>ÀÝ¹³Ù»ÝÁ</t>
  </si>
  <si>
    <t>ºñÏ³ÃÛ³  å³Ñ³ñ³Ý</t>
  </si>
  <si>
    <t xml:space="preserve">          îÝûñ»Ýª                                                    </t>
  </si>
  <si>
    <t xml:space="preserve">        (³ÝáõÝ, ³½·³ÝáõÝ)</t>
  </si>
  <si>
    <t xml:space="preserve">         (³ÝáõÝ, ³½·³ÝáõÝ)</t>
  </si>
  <si>
    <t xml:space="preserve">             (ï³é»ñáí)</t>
  </si>
  <si>
    <t xml:space="preserve">        (ëïáñ³·ñáõÃÛáõÝ)</t>
  </si>
  <si>
    <t xml:space="preserve">      (ëïáñ³·ñáõÃÛáõÝ)</t>
  </si>
  <si>
    <t xml:space="preserve">  (å³ßïáÝÁ)</t>
  </si>
  <si>
    <t xml:space="preserve"> ä³ß³ñÝ»ñÇ</t>
  </si>
  <si>
    <t xml:space="preserve">     (ëïáñ³·ñáõÃÛáõÝ)</t>
  </si>
  <si>
    <t xml:space="preserve">           (³ÝáõÝ, ³½·³ÝáõÝ)</t>
  </si>
  <si>
    <t>Ø³ñÙÝ³Ù³ñ½³Ï³Ý Ýëï³ñ³Ý</t>
  </si>
  <si>
    <t xml:space="preserve">                       (³ÝáõÝ, ³½·³ÝáõÝ)</t>
  </si>
  <si>
    <t xml:space="preserve">                       Î³½Ù³Ï»ñåáõÃÛ³Ý   ³ÏïÇíÝ»ñÇ    å³ñï³íáñáõÃÛáõÝÝ»ñÇ</t>
  </si>
  <si>
    <t>ì³ñ¹»ÝÇëÇ ù³Õ³ù³ÛÇÝ Ù³ñ½³¹åñáó  Ðà²Î</t>
  </si>
  <si>
    <t xml:space="preserve">             ¼. êÇÙáÝÛ³Ý</t>
  </si>
  <si>
    <t>Þ»Ýù</t>
  </si>
  <si>
    <t xml:space="preserve">¶ñ³ë»Õ³Ý </t>
  </si>
  <si>
    <t>Ð³Ý¹»ñÓ³ñ³ÝÇ  Ýëï³ñ³Ý</t>
  </si>
  <si>
    <t>Ð³Ý¹»ñÓ³ñ³ÝÇ Ï³ËÇã</t>
  </si>
  <si>
    <t>Þí»¹³Ï³Ý å³ï</t>
  </si>
  <si>
    <t>ÜÅáõÛ· Ã³÷»ñ Ù»Í</t>
  </si>
  <si>
    <t>ÜÅáõÛ· Ã³÷»ñ ÷áùñ</t>
  </si>
  <si>
    <t>´éÝóù³Ù³ñïÇ å³ñÏ</t>
  </si>
  <si>
    <t>´éÝóù³Ù³ñïÇ å³ïÇ  µ³ñÓ</t>
  </si>
  <si>
    <t>ÀÙµß³Ù³ñïÇ ËñÃíÇÉ³Ï</t>
  </si>
  <si>
    <t>Ø³·ÉóÙ³Ý å³ñ³Ý</t>
  </si>
  <si>
    <t>Üëï³ñ³Ý</t>
  </si>
  <si>
    <t>²ñ¨³ÛÇÝ  ç»éáõóÙ³Ý  Ñ³Ù³Ï³ñ·</t>
  </si>
  <si>
    <t>¸³ÑÉÇ×Ç Ýëï³ñ³Ý»ñ</t>
  </si>
  <si>
    <t xml:space="preserve">    îÝûñ»Ýª                                                    </t>
  </si>
  <si>
    <t xml:space="preserve"> (å³ßïáÝÁ)</t>
  </si>
  <si>
    <t xml:space="preserve"> Ð³ßí³å³Ñ  </t>
  </si>
  <si>
    <t xml:space="preserve">                            ¼. êÇÙáÝÛ³Ý</t>
  </si>
  <si>
    <t>l</t>
  </si>
  <si>
    <t>ll</t>
  </si>
  <si>
    <t>lll</t>
  </si>
  <si>
    <t>IV</t>
  </si>
  <si>
    <t>V</t>
  </si>
  <si>
    <t>VI</t>
  </si>
  <si>
    <t>VII</t>
  </si>
  <si>
    <t>IX</t>
  </si>
  <si>
    <t>XI</t>
  </si>
  <si>
    <t>XII</t>
  </si>
  <si>
    <t>XIII</t>
  </si>
  <si>
    <t xml:space="preserve">                                                            Ð³í»Éí³Í 8                    </t>
  </si>
  <si>
    <t xml:space="preserve">                                               20  Ã.__________ §   ¦   N_________                                  </t>
  </si>
  <si>
    <r>
      <t xml:space="preserve">  </t>
    </r>
    <r>
      <rPr>
        <b/>
        <u/>
        <sz val="12"/>
        <color theme="1"/>
        <rFont val="Arial LatArm"/>
        <family val="2"/>
      </rPr>
      <t>§ ì³ñ¹»ÝÇëÇ ø³Õ³ù³ÛÇÝ Ù³ñ½³¹åñáó ¦       Ðà²Î</t>
    </r>
  </si>
  <si>
    <t>´éÝóù³Ù³ñïÇ  Ù³ñ½³Ã³Ã</t>
  </si>
  <si>
    <t xml:space="preserve">      </t>
  </si>
  <si>
    <t xml:space="preserve">Ð³ÝÓÝ³ÅáÕáíÇ Ý³ÝË³·³Ñ - </t>
  </si>
  <si>
    <t xml:space="preserve"> (ëïáñ³·ñáõÃÛáõÝ)</t>
  </si>
  <si>
    <t>üÇÝ.ïÝï.  »Ï³ÙáõïÝ»ñÇ  Ñ³ßí³éÙ³Ý  ¨</t>
  </si>
  <si>
    <t>ø³Õ³ù³ßÇÝáõÃÛ³Ý, ·ÛáõÕ³ïÝï»ëáõÃÛ³Ý ¨ ÑáÕÇ</t>
  </si>
  <si>
    <r>
      <t xml:space="preserve">    ¶áõÛù³·ñÙ³Ý ²Ïï    N__</t>
    </r>
    <r>
      <rPr>
        <b/>
        <u/>
        <sz val="12"/>
        <color theme="1"/>
        <rFont val="Arial LatArm"/>
        <family val="2"/>
      </rPr>
      <t>6</t>
    </r>
    <r>
      <rPr>
        <b/>
        <sz val="12"/>
        <color theme="1"/>
        <rFont val="Arial LatArm"/>
        <family val="2"/>
      </rPr>
      <t>___</t>
    </r>
  </si>
  <si>
    <r>
      <t xml:space="preserve">    ¶áõÛù³·ñÙ³Ý òáõó³Ï    N__</t>
    </r>
    <r>
      <rPr>
        <b/>
        <u/>
        <sz val="12"/>
        <color theme="1"/>
        <rFont val="Arial LatArm"/>
        <family val="2"/>
      </rPr>
      <t>6</t>
    </r>
    <r>
      <rPr>
        <b/>
        <sz val="12"/>
        <color theme="1"/>
        <rFont val="Arial LatArm"/>
        <family val="2"/>
      </rPr>
      <t>___</t>
    </r>
  </si>
  <si>
    <t>Îî.</t>
  </si>
  <si>
    <t>î³ù³óáõóÇã</t>
  </si>
  <si>
    <t>÷³ëï³óÇ</t>
  </si>
  <si>
    <t>ÀÙµß³Ù³ñïÇ ÏáÙåÉ»Ïï §·áñ· Í³ÍÏáó¦</t>
  </si>
  <si>
    <t>îÝï»ëí³ñ</t>
  </si>
  <si>
    <t>². ä»ïñáëÛ³Ý</t>
  </si>
  <si>
    <t>ä³ï·³ñ³Ï</t>
  </si>
  <si>
    <t xml:space="preserve">  Ñ³í³ù³·ñÙ³Ý Íñ³·ñ»ñÇ</t>
  </si>
  <si>
    <t>Ï³½ÙÙ³Ý ¨ Ñ³Ù³Ï³ñ·Ù³Ý µ³ÅÝÇ å»ï ª</t>
  </si>
  <si>
    <t>²í³·³Ýáõ ³Ý¹³Ù ª</t>
  </si>
  <si>
    <t>´³ùëÇ ,,ÝíÇñ³ïíáõÃÛáõÝ,,</t>
  </si>
  <si>
    <t>Þï³Ý·Ç ù³ñ»ñ</t>
  </si>
  <si>
    <t>ÀÝ¹³Ù»ÝÁ Ñ³Ýñ³·áõÙ³ñ</t>
  </si>
  <si>
    <t xml:space="preserve">     29.11.2021Ã.</t>
  </si>
  <si>
    <t xml:space="preserve">     03.12.2021Ã.</t>
  </si>
  <si>
    <t xml:space="preserve">   Ð³Ù³ÛÝùÇ Õ»Ï³í³ñÇ Ï³ñ·³¹ñáõÃÛáõÝ 29.11.2021Ã.  N 132-Ա         </t>
  </si>
  <si>
    <t xml:space="preserve">  § ì³ñ¹»ÝÇëÇ ø³Õ³ù³ÛÇÝ Ù³ñ½³¹åñáó ¦     Ðà²Î</t>
  </si>
  <si>
    <t>´éÝóù³Ù³ñïÇ ï³ÝÓÇÏ</t>
  </si>
  <si>
    <t>´éÝóù³Ù³ñïÇ Ó»éÝáóÝ»ñ</t>
  </si>
  <si>
    <t>½áõÛ·</t>
  </si>
  <si>
    <t>´éÝóù³Ù³ñïÇ éÇÝ·</t>
  </si>
  <si>
    <t>Ø³ñ½Ù³Ý ·³Ýï»ÉÝ»ñ</t>
  </si>
  <si>
    <t>´éÝóù³Ù³ñïÇ Ã³Ã</t>
  </si>
  <si>
    <t>ò³ïÏ³å³ñ³Ý»ñ</t>
  </si>
  <si>
    <t>Արսեն Մաթևոսյան</t>
  </si>
  <si>
    <t xml:space="preserve">  Ñ³Ù³ÛÝùÇ  Õ»Ï³í³ñի տեղակալ</t>
  </si>
  <si>
    <t>Կարեն Մկրտչյան</t>
  </si>
  <si>
    <t>Սեյրան Գրիգորյան</t>
  </si>
  <si>
    <t>í»ñ³ÑëÏáÕáõÃÛ³Ý  µ³ÅÝÇ</t>
  </si>
  <si>
    <t>Գուրգեն  Մնացականյան</t>
  </si>
  <si>
    <t>Անդամներ</t>
  </si>
  <si>
    <t>Յուրա Մանուկյան</t>
  </si>
  <si>
    <t>Վազգեն Էթումյան</t>
  </si>
  <si>
    <t>Սամվել Հովհաննիսյան</t>
  </si>
  <si>
    <t>Վարուժան Ավետիսյան</t>
  </si>
  <si>
    <t>Արսեն Մաթեվոսյան</t>
  </si>
  <si>
    <t>Բազկաթոռ</t>
  </si>
  <si>
    <t>հատ</t>
  </si>
  <si>
    <t>Մարզասարք Հեծանիվ</t>
  </si>
  <si>
    <t>Հատ</t>
  </si>
  <si>
    <r>
      <rPr>
        <u/>
        <sz val="10"/>
        <color theme="1"/>
        <rFont val="Arial LatArm"/>
        <family val="2"/>
      </rPr>
      <t>38-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</si>
  <si>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                                  38   ( »ñ»ëáõÝութ  )</t>
  </si>
  <si>
    <t>212 ( »ñÏáõ  Ñ³ñÛáõñ տասներկու )</t>
  </si>
  <si>
    <t>÷³ëï³óÇ ·áõÙ³ñÁ (¹ñ³Ù)135.173.543(Ù»Ï Ñ³ñÛáõñ »ñ»ëáõÝ ÑÇÝ· ÙÇÉÇáÝ մեկ հարյուր ÛáÃ³Ý³ëáõÝ »ñ»ù Ñ³½³ñ ÑÇÝ· Ñ³ñÛáõñ ù³é³ëáõÝ »ñ»ù ) ¹ñ³Ù: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</si>
</sst>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11"/>
      <color theme="1"/>
      <name val="Arial LatArm"/>
      <family val="2"/>
    </font>
    <font>
      <sz val="10"/>
      <color theme="1"/>
      <name val="Calibri"/>
      <family val="2"/>
      <scheme val="minor"/>
    </font>
    <font>
      <sz val="9"/>
      <color theme="1"/>
      <name val="Arial LatArm"/>
      <family val="2"/>
    </font>
    <font>
      <u/>
      <sz val="10"/>
      <color theme="1"/>
      <name val="Arial LatArm"/>
      <family val="2"/>
    </font>
    <font>
      <sz val="14"/>
      <color theme="1"/>
      <name val="Arial LatArm"/>
      <family val="2"/>
    </font>
    <font>
      <sz val="14"/>
      <color theme="1"/>
      <name val="Calibri"/>
      <family val="2"/>
      <charset val="204"/>
      <scheme val="minor"/>
    </font>
    <font>
      <sz val="12"/>
      <color theme="1"/>
      <name val="Arial LatArm"/>
      <family val="2"/>
    </font>
    <font>
      <b/>
      <sz val="12"/>
      <color theme="1"/>
      <name val="Arial LatArm"/>
      <family val="2"/>
    </font>
    <font>
      <b/>
      <i/>
      <sz val="10"/>
      <color theme="1"/>
      <name val="Arial LatArm"/>
      <family val="2"/>
    </font>
    <font>
      <b/>
      <u/>
      <sz val="12"/>
      <color theme="1"/>
      <name val="Arial LatArm"/>
      <family val="2"/>
    </font>
    <font>
      <b/>
      <i/>
      <u/>
      <sz val="10"/>
      <color theme="1"/>
      <name val="Arial LatArm"/>
      <family val="2"/>
    </font>
    <font>
      <u/>
      <sz val="12"/>
      <color theme="1"/>
      <name val="Arial LatArm"/>
      <family val="2"/>
    </font>
    <font>
      <b/>
      <sz val="10"/>
      <color theme="1"/>
      <name val="Arial LatArm"/>
      <family val="2"/>
    </font>
    <font>
      <sz val="12"/>
      <name val="Arial LatArm"/>
      <family val="2"/>
    </font>
    <font>
      <sz val="8"/>
      <color theme="1"/>
      <name val="Arial LatArm"/>
      <family val="2"/>
    </font>
    <font>
      <b/>
      <i/>
      <sz val="11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Border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/>
    <xf numFmtId="0" fontId="6" fillId="0" borderId="6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7" fillId="0" borderId="0" xfId="0" applyFont="1"/>
    <xf numFmtId="0" fontId="8" fillId="0" borderId="0" xfId="0" applyFo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3" xfId="0" applyFont="1" applyBorder="1" applyAlignment="1">
      <alignment horizontal="left" vertical="center" textRotation="90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textRotation="90"/>
    </xf>
    <xf numFmtId="0" fontId="6" fillId="0" borderId="7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textRotation="90" wrapText="1"/>
    </xf>
    <xf numFmtId="0" fontId="6" fillId="0" borderId="5" xfId="0" applyFont="1" applyBorder="1" applyAlignment="1">
      <alignment textRotation="90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3" fillId="0" borderId="0" xfId="0" applyFont="1" applyBorder="1" applyAlignme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0" borderId="2" xfId="0" applyFont="1" applyBorder="1" applyAlignment="1"/>
    <xf numFmtId="0" fontId="9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/>
    <xf numFmtId="0" fontId="1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textRotation="255"/>
    </xf>
    <xf numFmtId="0" fontId="8" fillId="0" borderId="3" xfId="0" applyFont="1" applyBorder="1" applyAlignment="1">
      <alignment horizontal="right"/>
    </xf>
    <xf numFmtId="0" fontId="8" fillId="0" borderId="3" xfId="0" applyFont="1" applyBorder="1"/>
    <xf numFmtId="0" fontId="8" fillId="0" borderId="6" xfId="0" applyFont="1" applyBorder="1" applyAlignment="1">
      <alignment horizontal="right"/>
    </xf>
    <xf numFmtId="0" fontId="8" fillId="0" borderId="3" xfId="0" applyFont="1" applyBorder="1" applyAlignment="1">
      <alignment horizontal="left" vertical="center" textRotation="9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textRotation="90"/>
    </xf>
    <xf numFmtId="0" fontId="8" fillId="0" borderId="3" xfId="0" applyFont="1" applyBorder="1" applyAlignment="1">
      <alignment textRotation="90" wrapText="1"/>
    </xf>
    <xf numFmtId="0" fontId="8" fillId="0" borderId="5" xfId="0" applyFont="1" applyBorder="1" applyAlignment="1">
      <alignment textRotation="90" wrapText="1"/>
    </xf>
    <xf numFmtId="0" fontId="8" fillId="0" borderId="4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4" fillId="0" borderId="0" xfId="0" applyFont="1" applyBorder="1"/>
    <xf numFmtId="0" fontId="3" fillId="0" borderId="0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opLeftCell="A41" zoomScaleNormal="100" workbookViewId="0">
      <selection activeCell="G48" sqref="G48:I48"/>
    </sheetView>
  </sheetViews>
  <sheetFormatPr defaultColWidth="9.109375" defaultRowHeight="15"/>
  <cols>
    <col min="1" max="1" width="10.5546875" style="51" customWidth="1"/>
    <col min="2" max="2" width="12.5546875" style="51" customWidth="1"/>
    <col min="3" max="3" width="18.88671875" style="51" customWidth="1"/>
    <col min="4" max="4" width="12.5546875" style="51" customWidth="1"/>
    <col min="5" max="5" width="11" style="51" customWidth="1"/>
    <col min="6" max="6" width="8.33203125" style="51" customWidth="1"/>
    <col min="7" max="7" width="10.6640625" style="51" customWidth="1"/>
    <col min="8" max="8" width="7" style="51" customWidth="1"/>
    <col min="9" max="9" width="16.88671875" style="51" customWidth="1"/>
    <col min="10" max="10" width="4.44140625" style="51" customWidth="1"/>
    <col min="11" max="11" width="7.88671875" style="51" hidden="1" customWidth="1"/>
    <col min="12" max="15" width="9.109375" style="51" hidden="1" customWidth="1"/>
    <col min="16" max="17" width="0" style="51" hidden="1" customWidth="1"/>
    <col min="18" max="18" width="6" style="51" hidden="1" customWidth="1"/>
    <col min="19" max="19" width="5.5546875" style="51" customWidth="1"/>
    <col min="20" max="16384" width="9.109375" style="51"/>
  </cols>
  <sheetData>
    <row r="1" spans="1:19">
      <c r="D1" s="93" t="s">
        <v>62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>
      <c r="G2" s="93" t="s">
        <v>0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5" customHeight="1">
      <c r="G3" s="94" t="s">
        <v>94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>
      <c r="I4" s="93" t="s">
        <v>1</v>
      </c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>
      <c r="A5" s="52" t="s">
        <v>63</v>
      </c>
      <c r="B5" s="52"/>
      <c r="C5" s="52"/>
      <c r="D5" s="53"/>
      <c r="E5" s="93" t="s">
        <v>2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spans="1:19">
      <c r="A6" s="51" t="s">
        <v>3</v>
      </c>
      <c r="D6" s="54"/>
      <c r="F6" s="92" t="s">
        <v>95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>
      <c r="F7" s="93" t="s">
        <v>4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  <row r="16" spans="1:19">
      <c r="D16" s="50"/>
      <c r="E16" s="50"/>
      <c r="F16" s="96" t="s">
        <v>57</v>
      </c>
      <c r="G16" s="96"/>
      <c r="H16" s="96"/>
    </row>
    <row r="17" spans="1:10">
      <c r="D17" s="97" t="s">
        <v>103</v>
      </c>
      <c r="E17" s="97"/>
      <c r="F17" s="97"/>
      <c r="G17" s="97"/>
      <c r="H17" s="97"/>
      <c r="I17" s="53"/>
      <c r="J17" s="53"/>
    </row>
    <row r="20" spans="1:10">
      <c r="I20" s="53"/>
    </row>
    <row r="23" spans="1:10">
      <c r="A23" s="51" t="s">
        <v>5</v>
      </c>
      <c r="D23" s="53"/>
      <c r="E23" s="98" t="s">
        <v>121</v>
      </c>
      <c r="F23" s="98"/>
      <c r="G23" s="98"/>
      <c r="H23" s="98"/>
      <c r="I23" s="98"/>
      <c r="J23" s="53"/>
    </row>
    <row r="24" spans="1:10">
      <c r="E24" s="54"/>
      <c r="F24" s="80" t="s">
        <v>6</v>
      </c>
      <c r="G24" s="54"/>
      <c r="H24" s="54"/>
      <c r="I24" s="54"/>
    </row>
    <row r="25" spans="1:10">
      <c r="A25" s="51" t="s">
        <v>7</v>
      </c>
      <c r="I25" s="53"/>
    </row>
    <row r="26" spans="1:10" ht="15" customHeight="1">
      <c r="A26" s="51" t="s">
        <v>8</v>
      </c>
      <c r="C26" s="55" t="s">
        <v>98</v>
      </c>
      <c r="D26" s="100" t="s">
        <v>120</v>
      </c>
      <c r="E26" s="100"/>
      <c r="F26" s="100"/>
      <c r="G26" s="100"/>
      <c r="H26" s="100"/>
      <c r="I26" s="100"/>
      <c r="J26" s="100"/>
    </row>
    <row r="27" spans="1:10">
      <c r="E27" s="81" t="s">
        <v>9</v>
      </c>
    </row>
    <row r="28" spans="1:10">
      <c r="A28" s="92" t="s">
        <v>10</v>
      </c>
      <c r="B28" s="92"/>
      <c r="C28" s="92"/>
    </row>
    <row r="29" spans="1:10" ht="15" customHeight="1">
      <c r="A29" s="92"/>
      <c r="B29" s="92"/>
      <c r="C29" s="92"/>
      <c r="D29" s="99" t="s">
        <v>118</v>
      </c>
      <c r="E29" s="99"/>
      <c r="F29" s="99"/>
      <c r="G29" s="99"/>
      <c r="H29" s="99"/>
      <c r="I29" s="99"/>
    </row>
    <row r="30" spans="1:10" ht="27.75" customHeight="1"/>
    <row r="31" spans="1:10" ht="15" customHeight="1">
      <c r="A31" s="51" t="s">
        <v>11</v>
      </c>
      <c r="D31" s="99" t="s">
        <v>119</v>
      </c>
      <c r="E31" s="99"/>
      <c r="F31" s="99"/>
      <c r="G31" s="99"/>
      <c r="H31" s="99"/>
      <c r="I31" s="99"/>
    </row>
    <row r="33" spans="1:10" hidden="1">
      <c r="G33" s="19"/>
      <c r="H33" s="19"/>
      <c r="I33" s="19"/>
    </row>
    <row r="34" spans="1:10" hidden="1">
      <c r="G34" s="19"/>
      <c r="H34" s="19"/>
      <c r="I34" s="19"/>
    </row>
    <row r="35" spans="1:10">
      <c r="A35" s="19" t="s">
        <v>12</v>
      </c>
      <c r="B35" s="19"/>
      <c r="C35" s="19"/>
      <c r="D35" s="19"/>
      <c r="E35" s="19"/>
      <c r="F35" s="19"/>
      <c r="G35" s="19"/>
      <c r="H35" s="19"/>
      <c r="I35" s="19"/>
    </row>
    <row r="36" spans="1:10">
      <c r="A36" s="19" t="s">
        <v>13</v>
      </c>
      <c r="B36" s="19"/>
      <c r="C36" s="19"/>
      <c r="D36" s="19"/>
      <c r="E36" s="19"/>
      <c r="F36" s="19"/>
    </row>
    <row r="37" spans="1:10">
      <c r="A37" s="19" t="s">
        <v>14</v>
      </c>
      <c r="B37" s="19"/>
      <c r="C37" s="19"/>
      <c r="D37" s="19"/>
      <c r="E37" s="19"/>
      <c r="F37" s="19"/>
      <c r="G37" s="53"/>
    </row>
    <row r="38" spans="1:10">
      <c r="F38" s="53"/>
      <c r="G38" s="53"/>
    </row>
    <row r="39" spans="1:10" ht="19.5" customHeight="1">
      <c r="A39" s="51" t="s">
        <v>15</v>
      </c>
    </row>
    <row r="40" spans="1:10" ht="32.25" customHeight="1">
      <c r="A40" s="52" t="s">
        <v>50</v>
      </c>
      <c r="B40" s="52"/>
      <c r="D40" s="52"/>
      <c r="E40" s="52"/>
      <c r="F40" s="53" t="s">
        <v>16</v>
      </c>
      <c r="G40" s="52" t="s">
        <v>129</v>
      </c>
      <c r="H40" s="52"/>
      <c r="I40" s="52"/>
    </row>
    <row r="41" spans="1:10">
      <c r="A41" s="51" t="s">
        <v>17</v>
      </c>
      <c r="C41" s="53"/>
      <c r="D41" s="51" t="s">
        <v>55</v>
      </c>
      <c r="F41" s="53"/>
      <c r="G41" s="51" t="s">
        <v>51</v>
      </c>
      <c r="J41" s="53"/>
    </row>
    <row r="42" spans="1:10">
      <c r="J42" s="53"/>
    </row>
    <row r="43" spans="1:10" ht="33.75" customHeight="1">
      <c r="J43" s="53"/>
    </row>
    <row r="44" spans="1:10">
      <c r="A44" s="52" t="s">
        <v>18</v>
      </c>
      <c r="B44" s="52"/>
      <c r="D44" s="52"/>
      <c r="E44" s="52"/>
      <c r="G44" s="52" t="s">
        <v>64</v>
      </c>
      <c r="H44" s="52"/>
      <c r="I44" s="52"/>
      <c r="J44" s="53"/>
    </row>
    <row r="45" spans="1:10">
      <c r="A45" s="51" t="s">
        <v>19</v>
      </c>
      <c r="D45" s="51" t="s">
        <v>55</v>
      </c>
      <c r="G45" s="51" t="s">
        <v>52</v>
      </c>
      <c r="J45" s="53"/>
    </row>
    <row r="46" spans="1:10">
      <c r="J46" s="53"/>
    </row>
    <row r="47" spans="1:10" ht="33" customHeight="1">
      <c r="J47" s="53"/>
    </row>
    <row r="48" spans="1:10">
      <c r="A48" s="101" t="s">
        <v>109</v>
      </c>
      <c r="B48" s="101"/>
      <c r="C48" s="41"/>
      <c r="D48" s="52"/>
      <c r="E48" s="52"/>
      <c r="G48" s="95" t="s">
        <v>110</v>
      </c>
      <c r="H48" s="95"/>
      <c r="I48" s="95"/>
      <c r="J48" s="53"/>
    </row>
    <row r="49" spans="1:10">
      <c r="A49" s="51" t="s">
        <v>20</v>
      </c>
      <c r="D49" s="51" t="s">
        <v>58</v>
      </c>
      <c r="G49" s="51" t="s">
        <v>59</v>
      </c>
      <c r="J49" s="53"/>
    </row>
    <row r="50" spans="1:10">
      <c r="J50" s="53"/>
    </row>
    <row r="51" spans="1:10" ht="66.75" customHeight="1">
      <c r="B51" s="53" t="s">
        <v>105</v>
      </c>
      <c r="J51" s="53"/>
    </row>
    <row r="52" spans="1:10">
      <c r="J52" s="53"/>
    </row>
    <row r="53" spans="1:10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10">
      <c r="A54" s="53"/>
      <c r="B54" s="53"/>
      <c r="C54" s="53"/>
      <c r="D54" s="53"/>
      <c r="E54" s="53"/>
      <c r="F54" s="53"/>
      <c r="G54" s="53"/>
      <c r="H54" s="53"/>
      <c r="I54" s="53"/>
      <c r="J54" s="53"/>
    </row>
    <row r="55" spans="1:10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10">
      <c r="A57" s="53"/>
      <c r="C57" s="53"/>
      <c r="D57" s="53"/>
      <c r="E57" s="53"/>
      <c r="F57" s="53"/>
      <c r="G57" s="53"/>
      <c r="H57" s="53"/>
      <c r="I57" s="53"/>
      <c r="J57" s="53"/>
    </row>
    <row r="58" spans="1:10">
      <c r="A58" s="53"/>
      <c r="B58" s="53"/>
      <c r="C58" s="53"/>
      <c r="D58" s="53"/>
      <c r="E58" s="53"/>
      <c r="F58" s="53"/>
      <c r="G58" s="53"/>
      <c r="H58" s="53"/>
      <c r="I58" s="53"/>
      <c r="J58" s="53"/>
    </row>
    <row r="59" spans="1:10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0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0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>
      <c r="A73" s="53"/>
      <c r="B73" s="53"/>
      <c r="C73" s="53"/>
      <c r="D73" s="53"/>
      <c r="E73" s="53"/>
      <c r="F73" s="53"/>
      <c r="G73" s="53"/>
      <c r="H73" s="53"/>
      <c r="I73" s="53"/>
      <c r="J73" s="53"/>
    </row>
    <row r="74" spans="1:10">
      <c r="A74" s="53"/>
      <c r="B74" s="53"/>
      <c r="C74" s="53"/>
      <c r="D74" s="53"/>
      <c r="E74" s="53"/>
      <c r="F74" s="53"/>
      <c r="G74" s="53"/>
      <c r="H74" s="53"/>
      <c r="I74" s="53"/>
      <c r="J74" s="53"/>
    </row>
    <row r="75" spans="1:10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>
      <c r="A76" s="53"/>
      <c r="B76" s="53"/>
      <c r="C76" s="53"/>
      <c r="D76" s="53"/>
      <c r="E76" s="53"/>
      <c r="F76" s="53"/>
      <c r="G76" s="53"/>
      <c r="H76" s="53"/>
      <c r="I76" s="53"/>
      <c r="J76" s="53"/>
    </row>
    <row r="77" spans="1:10">
      <c r="A77" s="53"/>
      <c r="B77" s="53"/>
      <c r="C77" s="53"/>
      <c r="D77" s="53"/>
      <c r="E77" s="53"/>
      <c r="F77" s="53"/>
      <c r="G77" s="53"/>
      <c r="H77" s="53"/>
      <c r="I77" s="53"/>
      <c r="J77" s="53"/>
    </row>
    <row r="78" spans="1:10">
      <c r="A78" s="53"/>
      <c r="B78" s="53"/>
      <c r="C78" s="53"/>
      <c r="D78" s="53"/>
      <c r="E78" s="53"/>
      <c r="F78" s="53"/>
      <c r="G78" s="53"/>
      <c r="H78" s="53"/>
      <c r="I78" s="53"/>
      <c r="J78" s="53"/>
    </row>
    <row r="79" spans="1:10">
      <c r="A79" s="53"/>
      <c r="B79" s="53"/>
      <c r="C79" s="53"/>
      <c r="D79" s="53"/>
      <c r="E79" s="53"/>
      <c r="F79" s="53"/>
      <c r="G79" s="53"/>
      <c r="H79" s="53"/>
      <c r="I79" s="53"/>
      <c r="J79" s="53"/>
    </row>
    <row r="80" spans="1:10">
      <c r="A80" s="53"/>
      <c r="B80" s="53"/>
      <c r="C80" s="53"/>
      <c r="D80" s="53"/>
      <c r="E80" s="53"/>
      <c r="F80" s="53"/>
      <c r="G80" s="53"/>
      <c r="H80" s="53"/>
      <c r="I80" s="53"/>
      <c r="J80" s="53"/>
    </row>
  </sheetData>
  <mergeCells count="16">
    <mergeCell ref="A28:C29"/>
    <mergeCell ref="G48:I48"/>
    <mergeCell ref="F16:H16"/>
    <mergeCell ref="D17:H17"/>
    <mergeCell ref="E23:I23"/>
    <mergeCell ref="D29:I29"/>
    <mergeCell ref="D31:I31"/>
    <mergeCell ref="D26:J26"/>
    <mergeCell ref="A48:B48"/>
    <mergeCell ref="F6:S6"/>
    <mergeCell ref="F7:S7"/>
    <mergeCell ref="D1:S1"/>
    <mergeCell ref="G2:S2"/>
    <mergeCell ref="G3:S3"/>
    <mergeCell ref="I4:S4"/>
    <mergeCell ref="E5:S5"/>
  </mergeCells>
  <pageMargins left="0.13593749999999999" right="9.9687499999999998E-2" top="3.6249999999999998E-2" bottom="0.75" header="0.3" footer="0.3"/>
  <pageSetup paperSize="9" scale="84" orientation="portrait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opLeftCell="A4" zoomScaleNormal="100" workbookViewId="0">
      <pane ySplit="3" topLeftCell="A12" activePane="bottomLeft" state="frozen"/>
      <selection activeCell="A4" sqref="A4"/>
      <selection pane="bottomLeft" activeCell="B42" sqref="B42"/>
    </sheetView>
  </sheetViews>
  <sheetFormatPr defaultColWidth="9.109375" defaultRowHeight="17.399999999999999"/>
  <cols>
    <col min="1" max="1" width="5.5546875" style="10" customWidth="1"/>
    <col min="2" max="2" width="10" style="10" customWidth="1"/>
    <col min="3" max="3" width="35" style="10" customWidth="1"/>
    <col min="4" max="4" width="9.88671875" style="10" customWidth="1"/>
    <col min="5" max="5" width="9.109375" style="10" customWidth="1"/>
    <col min="6" max="6" width="18.109375" style="10" customWidth="1"/>
    <col min="7" max="7" width="3.88671875" style="10" customWidth="1"/>
    <col min="8" max="8" width="6.88671875" style="10" customWidth="1"/>
    <col min="9" max="9" width="16.109375" style="10" customWidth="1"/>
    <col min="10" max="10" width="7" style="10" customWidth="1"/>
    <col min="11" max="11" width="6.44140625" style="10" customWidth="1"/>
    <col min="12" max="12" width="4.5546875" style="10" customWidth="1"/>
    <col min="13" max="13" width="9.109375" style="10" customWidth="1"/>
    <col min="14" max="16384" width="9.109375" style="10"/>
  </cols>
  <sheetData>
    <row r="1" spans="1:13">
      <c r="D1" s="29"/>
      <c r="E1" s="29"/>
      <c r="F1" s="96" t="s">
        <v>57</v>
      </c>
      <c r="G1" s="96"/>
      <c r="H1" s="96"/>
    </row>
    <row r="2" spans="1:13">
      <c r="D2" s="97" t="s">
        <v>104</v>
      </c>
      <c r="E2" s="97"/>
      <c r="F2" s="97"/>
      <c r="G2" s="97"/>
      <c r="H2" s="97"/>
    </row>
    <row r="4" spans="1:13">
      <c r="C4" s="10" t="s">
        <v>96</v>
      </c>
    </row>
    <row r="6" spans="1:13" ht="137.25" customHeight="1">
      <c r="A6" s="30" t="s">
        <v>34</v>
      </c>
      <c r="B6" s="31" t="s">
        <v>35</v>
      </c>
      <c r="C6" s="32"/>
      <c r="D6" s="33" t="s">
        <v>36</v>
      </c>
      <c r="E6" s="33" t="s">
        <v>39</v>
      </c>
      <c r="F6" s="33" t="s">
        <v>40</v>
      </c>
      <c r="G6" s="33" t="s">
        <v>38</v>
      </c>
      <c r="H6" s="33" t="s">
        <v>107</v>
      </c>
      <c r="I6" s="38" t="s">
        <v>37</v>
      </c>
      <c r="J6" s="38" t="s">
        <v>41</v>
      </c>
      <c r="K6" s="38" t="s">
        <v>42</v>
      </c>
      <c r="L6" s="33" t="s">
        <v>43</v>
      </c>
      <c r="M6" s="39" t="s">
        <v>44</v>
      </c>
    </row>
    <row r="7" spans="1:13" s="18" customFormat="1" ht="24.75" customHeight="1">
      <c r="A7" s="11" t="s">
        <v>83</v>
      </c>
      <c r="B7" s="112" t="s">
        <v>84</v>
      </c>
      <c r="C7" s="113"/>
      <c r="D7" s="11" t="s">
        <v>85</v>
      </c>
      <c r="E7" s="11" t="s">
        <v>86</v>
      </c>
      <c r="F7" s="11" t="s">
        <v>87</v>
      </c>
      <c r="G7" s="11" t="s">
        <v>88</v>
      </c>
      <c r="H7" s="11" t="s">
        <v>89</v>
      </c>
      <c r="I7" s="11" t="s">
        <v>89</v>
      </c>
      <c r="J7" s="11" t="s">
        <v>90</v>
      </c>
      <c r="K7" s="11" t="s">
        <v>91</v>
      </c>
      <c r="L7" s="11" t="s">
        <v>92</v>
      </c>
      <c r="M7" s="11" t="s">
        <v>93</v>
      </c>
    </row>
    <row r="8" spans="1:13">
      <c r="A8" s="64">
        <v>1</v>
      </c>
      <c r="B8" s="104" t="s">
        <v>65</v>
      </c>
      <c r="C8" s="105"/>
      <c r="D8" s="65" t="s">
        <v>45</v>
      </c>
      <c r="E8" s="66">
        <v>1</v>
      </c>
      <c r="F8" s="67">
        <v>126839443</v>
      </c>
      <c r="G8" s="64"/>
      <c r="H8" s="64">
        <f>E8</f>
        <v>1</v>
      </c>
      <c r="I8" s="68">
        <f>F8*H8</f>
        <v>126839443</v>
      </c>
      <c r="J8" s="14"/>
      <c r="K8" s="11"/>
      <c r="L8" s="14"/>
      <c r="M8" s="14"/>
    </row>
    <row r="9" spans="1:13">
      <c r="A9" s="64">
        <v>2</v>
      </c>
      <c r="B9" s="104" t="s">
        <v>49</v>
      </c>
      <c r="C9" s="105"/>
      <c r="D9" s="65" t="s">
        <v>45</v>
      </c>
      <c r="E9" s="66">
        <v>1</v>
      </c>
      <c r="F9" s="67">
        <v>25200</v>
      </c>
      <c r="G9" s="64"/>
      <c r="H9" s="64">
        <f t="shared" ref="H9:H40" si="0">E9</f>
        <v>1</v>
      </c>
      <c r="I9" s="68">
        <f t="shared" ref="I9:I33" si="1">F9*H9</f>
        <v>25200</v>
      </c>
      <c r="J9" s="14"/>
      <c r="K9" s="14"/>
      <c r="L9" s="14"/>
      <c r="M9" s="14"/>
    </row>
    <row r="10" spans="1:13">
      <c r="A10" s="64">
        <v>3</v>
      </c>
      <c r="B10" s="104" t="s">
        <v>46</v>
      </c>
      <c r="C10" s="105"/>
      <c r="D10" s="65" t="s">
        <v>45</v>
      </c>
      <c r="E10" s="64">
        <v>14</v>
      </c>
      <c r="F10" s="67">
        <v>11900</v>
      </c>
      <c r="G10" s="64"/>
      <c r="H10" s="64">
        <v>14</v>
      </c>
      <c r="I10" s="68">
        <f>F10*H10</f>
        <v>166600</v>
      </c>
      <c r="J10" s="14"/>
      <c r="K10" s="14"/>
      <c r="L10" s="14"/>
      <c r="M10" s="14"/>
    </row>
    <row r="11" spans="1:13">
      <c r="A11" s="64">
        <v>4</v>
      </c>
      <c r="B11" s="104" t="s">
        <v>46</v>
      </c>
      <c r="C11" s="105"/>
      <c r="D11" s="65" t="s">
        <v>45</v>
      </c>
      <c r="E11" s="64">
        <v>10</v>
      </c>
      <c r="F11" s="67">
        <v>9900</v>
      </c>
      <c r="G11" s="64"/>
      <c r="H11" s="64">
        <f t="shared" si="0"/>
        <v>10</v>
      </c>
      <c r="I11" s="68">
        <f t="shared" si="1"/>
        <v>99000</v>
      </c>
      <c r="J11" s="14"/>
      <c r="K11" s="11"/>
      <c r="L11" s="14"/>
      <c r="M11" s="14"/>
    </row>
    <row r="12" spans="1:13">
      <c r="A12" s="64">
        <v>5</v>
      </c>
      <c r="B12" s="104" t="s">
        <v>66</v>
      </c>
      <c r="C12" s="105"/>
      <c r="D12" s="65" t="s">
        <v>45</v>
      </c>
      <c r="E12" s="66">
        <v>5</v>
      </c>
      <c r="F12" s="67">
        <v>35900</v>
      </c>
      <c r="G12" s="64"/>
      <c r="H12" s="64">
        <f t="shared" si="0"/>
        <v>5</v>
      </c>
      <c r="I12" s="68">
        <f t="shared" si="1"/>
        <v>179500</v>
      </c>
      <c r="J12" s="14"/>
      <c r="K12" s="11"/>
      <c r="L12" s="14"/>
      <c r="M12" s="14"/>
    </row>
    <row r="13" spans="1:13">
      <c r="A13" s="64">
        <v>6</v>
      </c>
      <c r="B13" s="104" t="s">
        <v>67</v>
      </c>
      <c r="C13" s="105"/>
      <c r="D13" s="65" t="s">
        <v>45</v>
      </c>
      <c r="E13" s="66">
        <v>6</v>
      </c>
      <c r="F13" s="67">
        <v>21500</v>
      </c>
      <c r="G13" s="64"/>
      <c r="H13" s="64">
        <f t="shared" si="0"/>
        <v>6</v>
      </c>
      <c r="I13" s="68">
        <f t="shared" si="1"/>
        <v>129000</v>
      </c>
      <c r="J13" s="14"/>
      <c r="K13" s="14"/>
      <c r="L13" s="14"/>
      <c r="M13" s="14"/>
    </row>
    <row r="14" spans="1:13">
      <c r="A14" s="64">
        <v>7</v>
      </c>
      <c r="B14" s="104" t="s">
        <v>47</v>
      </c>
      <c r="C14" s="105"/>
      <c r="D14" s="65" t="s">
        <v>45</v>
      </c>
      <c r="E14" s="64">
        <v>5</v>
      </c>
      <c r="F14" s="67">
        <v>62700</v>
      </c>
      <c r="G14" s="64"/>
      <c r="H14" s="64">
        <f t="shared" si="0"/>
        <v>5</v>
      </c>
      <c r="I14" s="68">
        <f t="shared" si="1"/>
        <v>313500</v>
      </c>
      <c r="J14" s="14"/>
      <c r="K14" s="14"/>
      <c r="L14" s="14"/>
      <c r="M14" s="14"/>
    </row>
    <row r="15" spans="1:13">
      <c r="A15" s="64">
        <v>8</v>
      </c>
      <c r="B15" s="104" t="s">
        <v>68</v>
      </c>
      <c r="C15" s="105"/>
      <c r="D15" s="65" t="s">
        <v>45</v>
      </c>
      <c r="E15" s="64">
        <v>8</v>
      </c>
      <c r="F15" s="67">
        <v>5900</v>
      </c>
      <c r="G15" s="64"/>
      <c r="H15" s="64">
        <f t="shared" si="0"/>
        <v>8</v>
      </c>
      <c r="I15" s="68">
        <f t="shared" si="1"/>
        <v>47200</v>
      </c>
      <c r="J15" s="14"/>
      <c r="K15" s="14"/>
      <c r="L15" s="14"/>
      <c r="M15" s="14"/>
    </row>
    <row r="16" spans="1:13">
      <c r="A16" s="64">
        <v>9</v>
      </c>
      <c r="B16" s="104" t="s">
        <v>60</v>
      </c>
      <c r="C16" s="105"/>
      <c r="D16" s="65" t="s">
        <v>45</v>
      </c>
      <c r="E16" s="64">
        <v>2</v>
      </c>
      <c r="F16" s="67"/>
      <c r="G16" s="64"/>
      <c r="H16" s="64">
        <f t="shared" si="0"/>
        <v>2</v>
      </c>
      <c r="I16" s="68">
        <f t="shared" si="1"/>
        <v>0</v>
      </c>
      <c r="J16" s="14"/>
      <c r="K16" s="14"/>
      <c r="L16" s="14"/>
      <c r="M16" s="14"/>
    </row>
    <row r="17" spans="1:13" ht="35.25" customHeight="1">
      <c r="A17" s="64">
        <v>10</v>
      </c>
      <c r="B17" s="109" t="s">
        <v>108</v>
      </c>
      <c r="C17" s="110"/>
      <c r="D17" s="65" t="s">
        <v>45</v>
      </c>
      <c r="E17" s="64">
        <v>1</v>
      </c>
      <c r="F17" s="67">
        <v>2800000</v>
      </c>
      <c r="G17" s="64"/>
      <c r="H17" s="64">
        <f t="shared" si="0"/>
        <v>1</v>
      </c>
      <c r="I17" s="68">
        <f t="shared" si="1"/>
        <v>2800000</v>
      </c>
      <c r="J17" s="14"/>
      <c r="K17" s="14"/>
      <c r="L17" s="14"/>
      <c r="M17" s="14"/>
    </row>
    <row r="18" spans="1:13">
      <c r="A18" s="64">
        <v>11</v>
      </c>
      <c r="B18" s="104" t="s">
        <v>60</v>
      </c>
      <c r="C18" s="105"/>
      <c r="D18" s="65" t="s">
        <v>45</v>
      </c>
      <c r="E18" s="64">
        <v>3</v>
      </c>
      <c r="F18" s="67">
        <v>46800</v>
      </c>
      <c r="G18" s="64"/>
      <c r="H18" s="64">
        <f t="shared" si="0"/>
        <v>3</v>
      </c>
      <c r="I18" s="68">
        <f t="shared" si="1"/>
        <v>140400</v>
      </c>
      <c r="J18" s="14"/>
      <c r="K18" s="14"/>
      <c r="L18" s="14"/>
      <c r="M18" s="14"/>
    </row>
    <row r="19" spans="1:13">
      <c r="A19" s="64">
        <v>12</v>
      </c>
      <c r="B19" s="104" t="s">
        <v>69</v>
      </c>
      <c r="C19" s="105"/>
      <c r="D19" s="65" t="s">
        <v>45</v>
      </c>
      <c r="E19" s="64">
        <v>1</v>
      </c>
      <c r="F19" s="67"/>
      <c r="G19" s="64"/>
      <c r="H19" s="64">
        <f t="shared" si="0"/>
        <v>1</v>
      </c>
      <c r="I19" s="68">
        <f t="shared" si="1"/>
        <v>0</v>
      </c>
      <c r="J19" s="14"/>
      <c r="K19" s="14"/>
      <c r="L19" s="14"/>
      <c r="M19" s="14"/>
    </row>
    <row r="20" spans="1:13">
      <c r="A20" s="64">
        <v>13</v>
      </c>
      <c r="B20" s="104" t="s">
        <v>70</v>
      </c>
      <c r="C20" s="105"/>
      <c r="D20" s="65" t="s">
        <v>45</v>
      </c>
      <c r="E20" s="64">
        <v>1</v>
      </c>
      <c r="F20" s="67"/>
      <c r="G20" s="64"/>
      <c r="H20" s="64">
        <f t="shared" si="0"/>
        <v>1</v>
      </c>
      <c r="I20" s="68">
        <f t="shared" si="1"/>
        <v>0</v>
      </c>
      <c r="J20" s="14"/>
      <c r="K20" s="14"/>
      <c r="L20" s="14"/>
      <c r="M20" s="14"/>
    </row>
    <row r="21" spans="1:13">
      <c r="A21" s="64">
        <v>14</v>
      </c>
      <c r="B21" s="104" t="s">
        <v>71</v>
      </c>
      <c r="C21" s="105"/>
      <c r="D21" s="65" t="s">
        <v>45</v>
      </c>
      <c r="E21" s="64">
        <v>1</v>
      </c>
      <c r="F21" s="67"/>
      <c r="G21" s="64"/>
      <c r="H21" s="64">
        <f t="shared" si="0"/>
        <v>1</v>
      </c>
      <c r="I21" s="68">
        <f t="shared" si="1"/>
        <v>0</v>
      </c>
      <c r="J21" s="14"/>
      <c r="K21" s="14"/>
      <c r="L21" s="14"/>
      <c r="M21" s="14"/>
    </row>
    <row r="22" spans="1:13">
      <c r="A22" s="64">
        <v>15</v>
      </c>
      <c r="B22" s="104" t="s">
        <v>72</v>
      </c>
      <c r="C22" s="105"/>
      <c r="D22" s="65" t="s">
        <v>45</v>
      </c>
      <c r="E22" s="64">
        <v>4</v>
      </c>
      <c r="F22" s="67">
        <v>44000</v>
      </c>
      <c r="G22" s="64"/>
      <c r="H22" s="64">
        <f t="shared" si="0"/>
        <v>4</v>
      </c>
      <c r="I22" s="68">
        <f t="shared" si="1"/>
        <v>176000</v>
      </c>
      <c r="J22" s="14"/>
      <c r="K22" s="11"/>
      <c r="L22" s="14"/>
      <c r="M22" s="11"/>
    </row>
    <row r="23" spans="1:13">
      <c r="A23" s="64">
        <v>16</v>
      </c>
      <c r="B23" s="104" t="s">
        <v>73</v>
      </c>
      <c r="C23" s="105"/>
      <c r="D23" s="65" t="s">
        <v>45</v>
      </c>
      <c r="E23" s="64">
        <v>2</v>
      </c>
      <c r="F23" s="67">
        <v>58000</v>
      </c>
      <c r="G23" s="64"/>
      <c r="H23" s="64">
        <f t="shared" si="0"/>
        <v>2</v>
      </c>
      <c r="I23" s="68">
        <f t="shared" si="1"/>
        <v>116000</v>
      </c>
      <c r="J23" s="14"/>
      <c r="K23" s="14"/>
      <c r="L23" s="14"/>
      <c r="M23" s="11"/>
    </row>
    <row r="24" spans="1:13">
      <c r="A24" s="64">
        <v>17</v>
      </c>
      <c r="B24" s="104" t="s">
        <v>97</v>
      </c>
      <c r="C24" s="105"/>
      <c r="D24" s="65" t="s">
        <v>45</v>
      </c>
      <c r="E24" s="64">
        <v>2</v>
      </c>
      <c r="F24" s="67">
        <v>12000</v>
      </c>
      <c r="G24" s="64"/>
      <c r="H24" s="64">
        <f t="shared" si="0"/>
        <v>2</v>
      </c>
      <c r="I24" s="68">
        <f t="shared" si="1"/>
        <v>24000</v>
      </c>
      <c r="J24" s="14"/>
      <c r="K24" s="14"/>
      <c r="L24" s="14"/>
      <c r="M24" s="14"/>
    </row>
    <row r="25" spans="1:13">
      <c r="A25" s="64">
        <v>18</v>
      </c>
      <c r="B25" s="104" t="s">
        <v>75</v>
      </c>
      <c r="C25" s="105"/>
      <c r="D25" s="65" t="s">
        <v>45</v>
      </c>
      <c r="E25" s="64">
        <v>2</v>
      </c>
      <c r="F25" s="67">
        <v>42000</v>
      </c>
      <c r="G25" s="64"/>
      <c r="H25" s="64">
        <f t="shared" si="0"/>
        <v>2</v>
      </c>
      <c r="I25" s="68">
        <f t="shared" si="1"/>
        <v>84000</v>
      </c>
      <c r="J25" s="14"/>
      <c r="K25" s="14"/>
      <c r="L25" s="14"/>
      <c r="M25" s="14"/>
    </row>
    <row r="26" spans="1:13">
      <c r="A26" s="64">
        <v>19</v>
      </c>
      <c r="B26" s="104" t="s">
        <v>76</v>
      </c>
      <c r="C26" s="105"/>
      <c r="D26" s="65" t="s">
        <v>45</v>
      </c>
      <c r="E26" s="64">
        <v>8</v>
      </c>
      <c r="F26" s="67">
        <v>15000</v>
      </c>
      <c r="G26" s="64"/>
      <c r="H26" s="64">
        <f t="shared" si="0"/>
        <v>8</v>
      </c>
      <c r="I26" s="68">
        <f t="shared" si="1"/>
        <v>120000</v>
      </c>
      <c r="J26" s="14"/>
      <c r="K26" s="14"/>
      <c r="L26" s="14"/>
      <c r="M26" s="14"/>
    </row>
    <row r="27" spans="1:13">
      <c r="A27" s="64">
        <v>20</v>
      </c>
      <c r="B27" s="104" t="s">
        <v>77</v>
      </c>
      <c r="C27" s="105"/>
      <c r="D27" s="65" t="s">
        <v>45</v>
      </c>
      <c r="E27" s="65">
        <v>2</v>
      </c>
      <c r="F27" s="69"/>
      <c r="G27" s="65"/>
      <c r="H27" s="64">
        <f t="shared" si="0"/>
        <v>2</v>
      </c>
      <c r="I27" s="68">
        <f t="shared" si="1"/>
        <v>0</v>
      </c>
      <c r="J27" s="15"/>
      <c r="K27" s="15"/>
      <c r="L27" s="15"/>
      <c r="M27" s="15"/>
    </row>
    <row r="28" spans="1:13">
      <c r="A28" s="64">
        <v>21</v>
      </c>
      <c r="B28" s="104" t="s">
        <v>74</v>
      </c>
      <c r="C28" s="105"/>
      <c r="D28" s="65" t="s">
        <v>45</v>
      </c>
      <c r="E28" s="64">
        <v>1</v>
      </c>
      <c r="F28" s="67">
        <v>79500</v>
      </c>
      <c r="G28" s="64"/>
      <c r="H28" s="76">
        <f t="shared" si="0"/>
        <v>1</v>
      </c>
      <c r="I28" s="68">
        <f t="shared" ref="I28:I30" si="2">F28*H28</f>
        <v>79500</v>
      </c>
      <c r="J28" s="15"/>
      <c r="K28" s="15"/>
      <c r="L28" s="15"/>
      <c r="M28" s="15"/>
    </row>
    <row r="29" spans="1:13">
      <c r="A29" s="64">
        <v>22</v>
      </c>
      <c r="B29" s="106" t="s">
        <v>72</v>
      </c>
      <c r="C29" s="107"/>
      <c r="D29" s="65" t="s">
        <v>45</v>
      </c>
      <c r="E29" s="64">
        <v>4</v>
      </c>
      <c r="F29" s="67">
        <v>68000</v>
      </c>
      <c r="G29" s="64"/>
      <c r="H29" s="76">
        <f t="shared" si="0"/>
        <v>4</v>
      </c>
      <c r="I29" s="68">
        <f t="shared" si="2"/>
        <v>272000</v>
      </c>
      <c r="J29" s="15"/>
      <c r="K29" s="15"/>
      <c r="L29" s="15"/>
      <c r="M29" s="15"/>
    </row>
    <row r="30" spans="1:13">
      <c r="A30" s="64">
        <v>23</v>
      </c>
      <c r="B30" s="104" t="s">
        <v>78</v>
      </c>
      <c r="C30" s="105"/>
      <c r="D30" s="64" t="s">
        <v>45</v>
      </c>
      <c r="E30" s="64">
        <v>50</v>
      </c>
      <c r="F30" s="67"/>
      <c r="G30" s="68"/>
      <c r="H30" s="76">
        <f t="shared" si="0"/>
        <v>50</v>
      </c>
      <c r="I30" s="68">
        <f t="shared" si="2"/>
        <v>0</v>
      </c>
      <c r="J30" s="15"/>
      <c r="K30" s="15"/>
      <c r="L30" s="15"/>
      <c r="M30" s="15"/>
    </row>
    <row r="31" spans="1:13" ht="21.75" customHeight="1">
      <c r="A31" s="64">
        <v>24</v>
      </c>
      <c r="B31" s="109" t="s">
        <v>108</v>
      </c>
      <c r="C31" s="110"/>
      <c r="D31" s="65" t="s">
        <v>45</v>
      </c>
      <c r="E31" s="64">
        <v>1</v>
      </c>
      <c r="F31" s="67">
        <v>1647200</v>
      </c>
      <c r="G31" s="68"/>
      <c r="H31" s="64">
        <f t="shared" si="0"/>
        <v>1</v>
      </c>
      <c r="I31" s="68">
        <f t="shared" si="1"/>
        <v>1647200</v>
      </c>
      <c r="J31" s="14"/>
      <c r="K31" s="14"/>
      <c r="L31" s="14"/>
      <c r="M31" s="11"/>
    </row>
    <row r="32" spans="1:13" ht="20.25" customHeight="1">
      <c r="A32" s="64">
        <v>25</v>
      </c>
      <c r="B32" s="109" t="s">
        <v>108</v>
      </c>
      <c r="C32" s="110"/>
      <c r="D32" s="65" t="s">
        <v>45</v>
      </c>
      <c r="E32" s="64">
        <v>1</v>
      </c>
      <c r="F32" s="67">
        <v>1550000</v>
      </c>
      <c r="G32" s="68"/>
      <c r="H32" s="64">
        <f t="shared" si="0"/>
        <v>1</v>
      </c>
      <c r="I32" s="68">
        <f t="shared" si="1"/>
        <v>1550000</v>
      </c>
      <c r="J32" s="14"/>
      <c r="K32" s="14"/>
      <c r="L32" s="14"/>
      <c r="M32" s="11"/>
    </row>
    <row r="33" spans="1:13">
      <c r="A33" s="64">
        <v>26</v>
      </c>
      <c r="B33" s="108" t="s">
        <v>106</v>
      </c>
      <c r="C33" s="103"/>
      <c r="D33" s="65" t="s">
        <v>45</v>
      </c>
      <c r="E33" s="64">
        <v>1</v>
      </c>
      <c r="F33" s="67">
        <v>175000</v>
      </c>
      <c r="G33" s="68"/>
      <c r="H33" s="64">
        <f t="shared" si="0"/>
        <v>1</v>
      </c>
      <c r="I33" s="68">
        <f t="shared" si="1"/>
        <v>175000</v>
      </c>
      <c r="J33" s="14"/>
      <c r="K33" s="14"/>
      <c r="L33" s="14"/>
      <c r="M33" s="11"/>
    </row>
    <row r="34" spans="1:13">
      <c r="A34" s="64">
        <v>27</v>
      </c>
      <c r="B34" s="108" t="s">
        <v>111</v>
      </c>
      <c r="C34" s="103"/>
      <c r="D34" s="65" t="s">
        <v>45</v>
      </c>
      <c r="E34" s="64">
        <v>1</v>
      </c>
      <c r="F34" s="67"/>
      <c r="G34" s="68"/>
      <c r="H34" s="64">
        <f t="shared" si="0"/>
        <v>1</v>
      </c>
      <c r="I34" s="68"/>
      <c r="J34" s="14"/>
      <c r="K34" s="14"/>
      <c r="L34" s="14"/>
      <c r="M34" s="11"/>
    </row>
    <row r="35" spans="1:13">
      <c r="A35" s="64">
        <v>28</v>
      </c>
      <c r="B35" s="102" t="s">
        <v>122</v>
      </c>
      <c r="C35" s="103"/>
      <c r="D35" s="65" t="s">
        <v>45</v>
      </c>
      <c r="E35" s="64">
        <v>8</v>
      </c>
      <c r="F35" s="67"/>
      <c r="G35" s="68"/>
      <c r="H35" s="64">
        <f t="shared" si="0"/>
        <v>8</v>
      </c>
      <c r="I35" s="68"/>
      <c r="J35" s="14"/>
      <c r="K35" s="14"/>
      <c r="L35" s="14"/>
      <c r="M35" s="11"/>
    </row>
    <row r="36" spans="1:13">
      <c r="A36" s="64">
        <v>29</v>
      </c>
      <c r="B36" s="102" t="s">
        <v>123</v>
      </c>
      <c r="C36" s="103"/>
      <c r="D36" s="65" t="s">
        <v>124</v>
      </c>
      <c r="E36" s="64">
        <v>20</v>
      </c>
      <c r="F36" s="67"/>
      <c r="G36" s="68"/>
      <c r="H36" s="64">
        <f t="shared" si="0"/>
        <v>20</v>
      </c>
      <c r="I36" s="68"/>
      <c r="J36" s="14"/>
      <c r="K36" s="14"/>
      <c r="L36" s="14"/>
      <c r="M36" s="11"/>
    </row>
    <row r="37" spans="1:13">
      <c r="A37" s="64">
        <v>30</v>
      </c>
      <c r="B37" s="102" t="s">
        <v>125</v>
      </c>
      <c r="C37" s="103"/>
      <c r="D37" s="65" t="s">
        <v>45</v>
      </c>
      <c r="E37" s="64">
        <v>1</v>
      </c>
      <c r="F37" s="67"/>
      <c r="G37" s="68"/>
      <c r="H37" s="64">
        <f t="shared" si="0"/>
        <v>1</v>
      </c>
      <c r="I37" s="68"/>
      <c r="J37" s="14"/>
      <c r="K37" s="14"/>
      <c r="L37" s="14"/>
      <c r="M37" s="11"/>
    </row>
    <row r="38" spans="1:13">
      <c r="A38" s="64">
        <v>31</v>
      </c>
      <c r="B38" s="102" t="s">
        <v>126</v>
      </c>
      <c r="C38" s="103"/>
      <c r="D38" s="65" t="s">
        <v>124</v>
      </c>
      <c r="E38" s="64">
        <v>8</v>
      </c>
      <c r="F38" s="67"/>
      <c r="G38" s="68"/>
      <c r="H38" s="64">
        <f t="shared" si="0"/>
        <v>8</v>
      </c>
      <c r="I38" s="68"/>
      <c r="J38" s="14"/>
      <c r="K38" s="14"/>
      <c r="L38" s="14"/>
      <c r="M38" s="11"/>
    </row>
    <row r="39" spans="1:13">
      <c r="A39" s="64">
        <v>32</v>
      </c>
      <c r="B39" s="102" t="s">
        <v>127</v>
      </c>
      <c r="C39" s="103"/>
      <c r="D39" s="65" t="s">
        <v>45</v>
      </c>
      <c r="E39" s="64">
        <v>2</v>
      </c>
      <c r="F39" s="67"/>
      <c r="G39" s="68"/>
      <c r="H39" s="64">
        <f t="shared" si="0"/>
        <v>2</v>
      </c>
      <c r="I39" s="68"/>
      <c r="J39" s="14"/>
      <c r="K39" s="14"/>
      <c r="L39" s="14"/>
      <c r="M39" s="11"/>
    </row>
    <row r="40" spans="1:13">
      <c r="A40" s="64">
        <v>33</v>
      </c>
      <c r="B40" s="102" t="s">
        <v>128</v>
      </c>
      <c r="C40" s="103"/>
      <c r="D40" s="65" t="s">
        <v>45</v>
      </c>
      <c r="E40" s="64">
        <v>20</v>
      </c>
      <c r="F40" s="67"/>
      <c r="G40" s="68"/>
      <c r="H40" s="64">
        <f t="shared" si="0"/>
        <v>20</v>
      </c>
      <c r="I40" s="68"/>
      <c r="J40" s="14"/>
      <c r="K40" s="14"/>
      <c r="L40" s="14"/>
      <c r="M40" s="11"/>
    </row>
    <row r="41" spans="1:13">
      <c r="A41" s="12" t="s">
        <v>48</v>
      </c>
      <c r="B41" s="34"/>
      <c r="C41" s="28"/>
      <c r="D41" s="11"/>
      <c r="E41" s="13">
        <f>SUM(E8:E40)</f>
        <v>197</v>
      </c>
      <c r="F41" s="11">
        <f>SUM(F8:F40)</f>
        <v>133549943</v>
      </c>
      <c r="G41" s="11"/>
      <c r="H41" s="14">
        <f>SUM(H8:H40)</f>
        <v>197</v>
      </c>
      <c r="I41" s="14">
        <f>SUM(I8:I40)</f>
        <v>134983543</v>
      </c>
      <c r="J41" s="14"/>
      <c r="K41" s="14"/>
      <c r="L41" s="14"/>
      <c r="M41" s="14"/>
    </row>
    <row r="42" spans="1:13">
      <c r="A42" s="35"/>
      <c r="B42" s="16"/>
      <c r="C42" s="16"/>
      <c r="D42" s="35"/>
      <c r="E42" s="35"/>
      <c r="F42" s="36"/>
      <c r="G42" s="35"/>
      <c r="H42" s="35"/>
      <c r="I42" s="16"/>
      <c r="J42" s="16"/>
      <c r="K42" s="16"/>
      <c r="L42" s="16"/>
      <c r="M42" s="16"/>
    </row>
    <row r="43" spans="1:13">
      <c r="A43" s="35"/>
      <c r="B43" s="16"/>
      <c r="C43" s="16"/>
      <c r="D43" s="35"/>
      <c r="E43" s="35"/>
      <c r="F43" s="36"/>
      <c r="G43" s="35"/>
      <c r="H43" s="35"/>
      <c r="I43" s="16"/>
      <c r="J43" s="16"/>
      <c r="K43" s="16"/>
      <c r="L43" s="16"/>
      <c r="M43" s="16"/>
    </row>
    <row r="44" spans="1:13">
      <c r="A44" s="35"/>
      <c r="B44" s="16"/>
      <c r="C44" s="16"/>
      <c r="D44" s="35"/>
      <c r="E44" s="35"/>
      <c r="F44" s="36"/>
      <c r="G44" s="35"/>
      <c r="H44" s="35"/>
      <c r="I44" s="16"/>
      <c r="J44" s="16"/>
      <c r="K44" s="16"/>
      <c r="L44" s="16"/>
      <c r="M44" s="16"/>
    </row>
    <row r="45" spans="1:13">
      <c r="A45" s="35"/>
      <c r="B45" s="16"/>
      <c r="C45" s="16"/>
      <c r="D45" s="35"/>
      <c r="E45" s="35"/>
      <c r="F45" s="36"/>
      <c r="G45" s="35"/>
      <c r="H45" s="35"/>
      <c r="I45" s="16"/>
      <c r="J45" s="16"/>
      <c r="K45" s="16"/>
      <c r="L45" s="16"/>
      <c r="M45" s="35"/>
    </row>
    <row r="46" spans="1:13">
      <c r="A46" s="35"/>
      <c r="B46" s="16"/>
      <c r="C46" s="16"/>
      <c r="D46" s="35"/>
      <c r="E46" s="35"/>
      <c r="F46" s="36"/>
      <c r="G46" s="35"/>
      <c r="H46" s="35"/>
      <c r="I46" s="16"/>
      <c r="J46" s="16"/>
      <c r="K46" s="16"/>
      <c r="L46" s="16"/>
      <c r="M46" s="35"/>
    </row>
    <row r="47" spans="1:13">
      <c r="A47" s="35"/>
      <c r="B47" s="16"/>
      <c r="C47" s="16"/>
      <c r="D47" s="35"/>
      <c r="E47" s="35"/>
      <c r="F47" s="36"/>
      <c r="G47" s="35"/>
      <c r="H47" s="35"/>
      <c r="I47" s="16"/>
      <c r="J47" s="16"/>
      <c r="K47" s="16"/>
      <c r="L47" s="16"/>
      <c r="M47" s="35"/>
    </row>
    <row r="48" spans="1:13">
      <c r="A48" s="35"/>
      <c r="B48" s="16"/>
      <c r="C48" s="16"/>
      <c r="D48" s="35"/>
      <c r="E48" s="35"/>
      <c r="F48" s="36"/>
      <c r="G48" s="35"/>
      <c r="H48" s="35"/>
      <c r="I48" s="16"/>
      <c r="J48" s="16"/>
      <c r="K48" s="16"/>
      <c r="L48" s="16"/>
      <c r="M48" s="35"/>
    </row>
    <row r="49" spans="1:13">
      <c r="A49" s="35"/>
      <c r="B49" s="16"/>
      <c r="C49" s="16"/>
      <c r="D49" s="35"/>
      <c r="E49" s="35"/>
      <c r="F49" s="36"/>
      <c r="G49" s="35"/>
      <c r="H49" s="35"/>
      <c r="I49" s="16"/>
      <c r="J49" s="16"/>
      <c r="K49" s="16"/>
      <c r="L49" s="16"/>
      <c r="M49" s="35"/>
    </row>
    <row r="50" spans="1:13">
      <c r="A50" s="35"/>
      <c r="B50" s="16"/>
      <c r="C50" s="16"/>
      <c r="D50" s="35"/>
      <c r="E50" s="35"/>
      <c r="F50" s="36"/>
      <c r="G50" s="35"/>
      <c r="H50" s="35"/>
      <c r="I50" s="16"/>
      <c r="J50" s="16"/>
      <c r="K50" s="16"/>
      <c r="L50" s="16"/>
      <c r="M50" s="35"/>
    </row>
    <row r="51" spans="1:13">
      <c r="A51" s="35"/>
      <c r="B51" s="16"/>
      <c r="C51" s="16"/>
      <c r="D51" s="35"/>
      <c r="E51" s="35"/>
      <c r="F51" s="36"/>
      <c r="G51" s="35"/>
      <c r="H51" s="35"/>
      <c r="I51" s="16"/>
      <c r="J51" s="16"/>
      <c r="K51" s="16"/>
      <c r="L51" s="16"/>
      <c r="M51" s="35"/>
    </row>
    <row r="52" spans="1:13">
      <c r="A52" s="35"/>
      <c r="B52" s="16"/>
      <c r="C52" s="16"/>
      <c r="D52" s="35"/>
      <c r="E52" s="35"/>
      <c r="F52" s="36"/>
      <c r="G52" s="35"/>
      <c r="H52" s="35"/>
      <c r="I52" s="16"/>
      <c r="J52" s="16"/>
      <c r="K52" s="16"/>
      <c r="L52" s="16"/>
      <c r="M52" s="35"/>
    </row>
    <row r="53" spans="1:13">
      <c r="A53" s="35"/>
      <c r="B53" s="16"/>
      <c r="C53" s="16"/>
      <c r="D53" s="35"/>
      <c r="E53" s="35"/>
      <c r="F53" s="36"/>
      <c r="G53" s="35"/>
      <c r="H53" s="35"/>
      <c r="I53" s="16"/>
      <c r="J53" s="16"/>
      <c r="K53" s="16"/>
      <c r="L53" s="16"/>
      <c r="M53" s="35"/>
    </row>
    <row r="54" spans="1:13">
      <c r="A54" s="35"/>
      <c r="B54" s="16"/>
      <c r="C54" s="16"/>
      <c r="D54" s="35"/>
      <c r="E54" s="35"/>
      <c r="F54" s="36"/>
      <c r="G54" s="35"/>
      <c r="H54" s="35"/>
      <c r="I54" s="16"/>
      <c r="J54" s="16"/>
      <c r="K54" s="16"/>
      <c r="L54" s="16"/>
      <c r="M54" s="35"/>
    </row>
    <row r="55" spans="1:13">
      <c r="A55" s="35"/>
      <c r="B55" s="16"/>
      <c r="C55" s="16"/>
      <c r="D55" s="35"/>
      <c r="E55" s="35"/>
      <c r="F55" s="36"/>
      <c r="G55" s="35"/>
      <c r="H55" s="35"/>
      <c r="I55" s="16"/>
      <c r="J55" s="16"/>
      <c r="K55" s="16"/>
      <c r="L55" s="16"/>
      <c r="M55" s="35"/>
    </row>
    <row r="56" spans="1:13">
      <c r="A56" s="35"/>
      <c r="B56" s="16"/>
      <c r="C56" s="16"/>
      <c r="D56" s="35"/>
      <c r="E56" s="35"/>
      <c r="F56" s="36"/>
      <c r="G56" s="35"/>
      <c r="H56" s="35"/>
      <c r="I56" s="16"/>
      <c r="J56" s="16"/>
      <c r="K56" s="16"/>
      <c r="L56" s="16"/>
      <c r="M56" s="35"/>
    </row>
    <row r="57" spans="1:13">
      <c r="A57" s="35"/>
      <c r="B57" s="16"/>
      <c r="C57" s="16"/>
      <c r="D57" s="35"/>
      <c r="E57" s="35"/>
      <c r="F57" s="16"/>
      <c r="G57" s="35"/>
      <c r="H57" s="35"/>
      <c r="I57" s="16"/>
      <c r="J57" s="16"/>
      <c r="K57" s="16"/>
      <c r="L57" s="16"/>
      <c r="M57" s="35"/>
    </row>
    <row r="58" spans="1:13">
      <c r="A58" s="35"/>
      <c r="B58" s="16"/>
      <c r="C58" s="16"/>
      <c r="D58" s="35"/>
      <c r="E58" s="35"/>
      <c r="F58" s="16"/>
      <c r="G58" s="35"/>
      <c r="H58" s="35"/>
      <c r="I58" s="16"/>
      <c r="J58" s="16"/>
      <c r="K58" s="16"/>
      <c r="L58" s="16"/>
      <c r="M58" s="35"/>
    </row>
    <row r="59" spans="1:13">
      <c r="A59" s="35"/>
      <c r="B59" s="16"/>
      <c r="C59" s="16"/>
      <c r="D59" s="35"/>
      <c r="E59" s="35"/>
      <c r="F59" s="16"/>
      <c r="G59" s="35"/>
      <c r="H59" s="35"/>
      <c r="I59" s="36"/>
      <c r="J59" s="16"/>
      <c r="K59" s="16"/>
      <c r="L59" s="16"/>
      <c r="M59" s="16"/>
    </row>
    <row r="60" spans="1:13">
      <c r="A60" s="35"/>
      <c r="B60" s="16"/>
      <c r="C60" s="16"/>
      <c r="D60" s="35"/>
      <c r="E60" s="35"/>
      <c r="F60" s="16"/>
      <c r="G60" s="35"/>
      <c r="H60" s="35"/>
      <c r="I60" s="16"/>
      <c r="J60" s="16"/>
      <c r="K60" s="16"/>
      <c r="L60" s="16"/>
      <c r="M60" s="16"/>
    </row>
    <row r="61" spans="1:13">
      <c r="A61" s="16"/>
      <c r="B61" s="16"/>
      <c r="C61" s="16"/>
      <c r="D61" s="35"/>
      <c r="E61" s="35"/>
      <c r="F61" s="16"/>
      <c r="G61" s="37"/>
      <c r="H61" s="37"/>
      <c r="I61" s="16"/>
      <c r="J61" s="16"/>
      <c r="K61" s="16"/>
      <c r="L61" s="16"/>
      <c r="M61" s="16"/>
    </row>
    <row r="62" spans="1:13">
      <c r="A62" s="16"/>
      <c r="B62" s="16"/>
      <c r="C62" s="16"/>
      <c r="D62" s="35"/>
      <c r="E62" s="35"/>
      <c r="F62" s="16"/>
      <c r="G62" s="35"/>
      <c r="H62" s="16"/>
      <c r="I62" s="16"/>
      <c r="J62" s="16"/>
      <c r="K62" s="16"/>
      <c r="L62" s="16"/>
      <c r="M62" s="16"/>
    </row>
    <row r="63" spans="1:13" ht="15" customHeight="1">
      <c r="A63" s="16"/>
      <c r="B63" s="16"/>
      <c r="C63" s="16"/>
      <c r="D63" s="35"/>
      <c r="E63" s="35"/>
      <c r="F63" s="17"/>
      <c r="G63" s="17"/>
      <c r="H63" s="17"/>
      <c r="I63" s="17"/>
      <c r="J63" s="17"/>
      <c r="K63" s="17"/>
      <c r="L63" s="17"/>
      <c r="M63" s="17"/>
    </row>
    <row r="64" spans="1:13" ht="15.75" customHeight="1"/>
    <row r="65" spans="1:13" ht="1.5" customHeight="1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4.25" customHeight="1"/>
    <row r="67" spans="1:13" ht="12" customHeight="1"/>
  </sheetData>
  <mergeCells count="37">
    <mergeCell ref="B25:C25"/>
    <mergeCell ref="B26:C26"/>
    <mergeCell ref="B27:C27"/>
    <mergeCell ref="A65:M6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F1:H1"/>
    <mergeCell ref="D2:H2"/>
    <mergeCell ref="B22:C22"/>
    <mergeCell ref="B23:C23"/>
    <mergeCell ref="B24:C24"/>
    <mergeCell ref="B19:C19"/>
    <mergeCell ref="B20:C20"/>
    <mergeCell ref="B21:C21"/>
    <mergeCell ref="B40:C40"/>
    <mergeCell ref="B28:C28"/>
    <mergeCell ref="B29:C29"/>
    <mergeCell ref="B30:C30"/>
    <mergeCell ref="B35:C35"/>
    <mergeCell ref="B36:C36"/>
    <mergeCell ref="B37:C37"/>
    <mergeCell ref="B38:C38"/>
    <mergeCell ref="B39:C39"/>
    <mergeCell ref="B34:C34"/>
    <mergeCell ref="B31:C31"/>
    <mergeCell ref="B32:C32"/>
    <mergeCell ref="B33:C33"/>
  </mergeCells>
  <pageMargins left="2.1874999999999999E-2" right="0.109375" top="0.34270833333333334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opLeftCell="A4" zoomScaleNormal="100" workbookViewId="0">
      <pane ySplit="3" topLeftCell="A7" activePane="bottomLeft" state="frozen"/>
      <selection activeCell="A4" sqref="A4"/>
      <selection pane="bottomLeft" activeCell="H14" sqref="H14"/>
    </sheetView>
  </sheetViews>
  <sheetFormatPr defaultColWidth="9.109375" defaultRowHeight="17.399999999999999"/>
  <cols>
    <col min="1" max="1" width="5.5546875" style="10" customWidth="1"/>
    <col min="2" max="2" width="10" style="10" customWidth="1"/>
    <col min="3" max="3" width="35" style="10" customWidth="1"/>
    <col min="4" max="4" width="9.88671875" style="10" customWidth="1"/>
    <col min="5" max="5" width="9.109375" style="10" customWidth="1"/>
    <col min="6" max="6" width="18.109375" style="10" customWidth="1"/>
    <col min="7" max="7" width="3.88671875" style="10" customWidth="1"/>
    <col min="8" max="8" width="6.88671875" style="10" customWidth="1"/>
    <col min="9" max="9" width="16.109375" style="10" customWidth="1"/>
    <col min="10" max="10" width="7" style="10" customWidth="1"/>
    <col min="11" max="11" width="6.44140625" style="10" customWidth="1"/>
    <col min="12" max="12" width="4.5546875" style="10" customWidth="1"/>
    <col min="13" max="13" width="9.109375" style="10" customWidth="1"/>
    <col min="14" max="16384" width="9.109375" style="10"/>
  </cols>
  <sheetData>
    <row r="1" spans="1:13">
      <c r="D1" s="60"/>
      <c r="E1" s="60"/>
      <c r="F1" s="96" t="s">
        <v>57</v>
      </c>
      <c r="G1" s="96"/>
      <c r="H1" s="96"/>
    </row>
    <row r="2" spans="1:13">
      <c r="D2" s="97" t="s">
        <v>104</v>
      </c>
      <c r="E2" s="97"/>
      <c r="F2" s="97"/>
      <c r="G2" s="97"/>
      <c r="H2" s="97"/>
    </row>
    <row r="4" spans="1:13">
      <c r="C4" s="10" t="s">
        <v>96</v>
      </c>
    </row>
    <row r="6" spans="1:13" ht="137.25" customHeight="1">
      <c r="A6" s="70" t="s">
        <v>34</v>
      </c>
      <c r="B6" s="71" t="s">
        <v>35</v>
      </c>
      <c r="C6" s="72"/>
      <c r="D6" s="73" t="s">
        <v>36</v>
      </c>
      <c r="E6" s="73" t="s">
        <v>39</v>
      </c>
      <c r="F6" s="73" t="s">
        <v>40</v>
      </c>
      <c r="G6" s="73" t="s">
        <v>38</v>
      </c>
      <c r="H6" s="73" t="s">
        <v>107</v>
      </c>
      <c r="I6" s="74" t="s">
        <v>37</v>
      </c>
      <c r="J6" s="74" t="s">
        <v>41</v>
      </c>
      <c r="K6" s="74" t="s">
        <v>42</v>
      </c>
      <c r="L6" s="73" t="s">
        <v>43</v>
      </c>
      <c r="M6" s="75" t="s">
        <v>44</v>
      </c>
    </row>
    <row r="7" spans="1:13" s="18" customFormat="1" ht="24.75" customHeight="1">
      <c r="A7" s="11" t="s">
        <v>83</v>
      </c>
      <c r="B7" s="112" t="s">
        <v>84</v>
      </c>
      <c r="C7" s="113"/>
      <c r="D7" s="11" t="s">
        <v>85</v>
      </c>
      <c r="E7" s="11" t="s">
        <v>86</v>
      </c>
      <c r="F7" s="11" t="s">
        <v>87</v>
      </c>
      <c r="G7" s="11" t="s">
        <v>88</v>
      </c>
      <c r="H7" s="11" t="s">
        <v>89</v>
      </c>
      <c r="I7" s="11" t="s">
        <v>89</v>
      </c>
      <c r="J7" s="11" t="s">
        <v>90</v>
      </c>
      <c r="K7" s="11" t="s">
        <v>91</v>
      </c>
      <c r="L7" s="11" t="s">
        <v>92</v>
      </c>
      <c r="M7" s="11" t="s">
        <v>93</v>
      </c>
    </row>
    <row r="8" spans="1:13">
      <c r="A8" s="64">
        <v>34</v>
      </c>
      <c r="B8" s="104" t="s">
        <v>115</v>
      </c>
      <c r="C8" s="105"/>
      <c r="D8" s="65" t="s">
        <v>45</v>
      </c>
      <c r="E8" s="66">
        <v>1</v>
      </c>
      <c r="F8" s="67"/>
      <c r="G8" s="64"/>
      <c r="H8" s="64">
        <f>E8</f>
        <v>1</v>
      </c>
      <c r="I8" s="68">
        <f>F8*H8</f>
        <v>0</v>
      </c>
      <c r="J8" s="68"/>
      <c r="K8" s="64"/>
      <c r="L8" s="68"/>
      <c r="M8" s="68"/>
    </row>
    <row r="9" spans="1:13">
      <c r="A9" s="64">
        <v>35</v>
      </c>
      <c r="B9" s="104" t="s">
        <v>116</v>
      </c>
      <c r="C9" s="105"/>
      <c r="D9" s="65" t="s">
        <v>45</v>
      </c>
      <c r="E9" s="66">
        <v>4</v>
      </c>
      <c r="F9" s="67">
        <v>7500</v>
      </c>
      <c r="G9" s="64"/>
      <c r="H9" s="64">
        <f t="shared" ref="H9" si="0">E9</f>
        <v>4</v>
      </c>
      <c r="I9" s="68">
        <f t="shared" ref="I9" si="1">F9*H9</f>
        <v>30000</v>
      </c>
      <c r="J9" s="68"/>
      <c r="K9" s="68"/>
      <c r="L9" s="68"/>
      <c r="M9" s="68"/>
    </row>
    <row r="10" spans="1:13">
      <c r="A10" s="64">
        <v>36</v>
      </c>
      <c r="B10" s="104" t="s">
        <v>116</v>
      </c>
      <c r="C10" s="105"/>
      <c r="D10" s="65" t="s">
        <v>45</v>
      </c>
      <c r="E10" s="64">
        <v>4</v>
      </c>
      <c r="F10" s="67">
        <v>15000</v>
      </c>
      <c r="G10" s="64"/>
      <c r="H10" s="64">
        <v>4</v>
      </c>
      <c r="I10" s="68">
        <f>F10*H10</f>
        <v>60000</v>
      </c>
      <c r="J10" s="68"/>
      <c r="K10" s="68"/>
      <c r="L10" s="68"/>
      <c r="M10" s="68"/>
    </row>
    <row r="11" spans="1:13">
      <c r="A11" s="64">
        <v>37</v>
      </c>
      <c r="B11" s="104" t="s">
        <v>141</v>
      </c>
      <c r="C11" s="105"/>
      <c r="D11" s="65" t="s">
        <v>142</v>
      </c>
      <c r="E11" s="64">
        <v>1</v>
      </c>
      <c r="F11" s="67">
        <v>100000</v>
      </c>
      <c r="G11" s="64"/>
      <c r="H11" s="64">
        <v>1</v>
      </c>
      <c r="I11" s="68">
        <v>100000</v>
      </c>
      <c r="J11" s="68"/>
      <c r="K11" s="68"/>
      <c r="L11" s="68"/>
      <c r="M11" s="68"/>
    </row>
    <row r="12" spans="1:13">
      <c r="A12" s="64">
        <v>38</v>
      </c>
      <c r="B12" s="104" t="s">
        <v>143</v>
      </c>
      <c r="C12" s="105"/>
      <c r="D12" s="65" t="s">
        <v>144</v>
      </c>
      <c r="E12" s="64">
        <v>5</v>
      </c>
      <c r="F12" s="67"/>
      <c r="G12" s="64"/>
      <c r="H12" s="64">
        <v>5</v>
      </c>
      <c r="I12" s="68"/>
      <c r="J12" s="68"/>
      <c r="K12" s="68"/>
      <c r="L12" s="68"/>
      <c r="M12" s="68"/>
    </row>
    <row r="13" spans="1:13">
      <c r="A13" s="114" t="s">
        <v>48</v>
      </c>
      <c r="B13" s="115"/>
      <c r="C13" s="116"/>
      <c r="D13" s="65"/>
      <c r="E13" s="64">
        <f>SUM(E8:E12)</f>
        <v>15</v>
      </c>
      <c r="F13" s="67">
        <f>SUM(F9:F12)</f>
        <v>122500</v>
      </c>
      <c r="G13" s="67"/>
      <c r="H13" s="67">
        <f>SUM(H8:H12)</f>
        <v>15</v>
      </c>
      <c r="I13" s="67">
        <f>SUM(I9:I12)</f>
        <v>190000</v>
      </c>
      <c r="J13" s="68"/>
      <c r="K13" s="68"/>
      <c r="L13" s="68"/>
      <c r="M13" s="64"/>
    </row>
    <row r="14" spans="1:13">
      <c r="A14" s="104" t="s">
        <v>117</v>
      </c>
      <c r="B14" s="117"/>
      <c r="C14" s="105"/>
      <c r="D14" s="11"/>
      <c r="E14" s="13">
        <f>'Ակտ-1'!E41+'Ակտ-2'!E13</f>
        <v>212</v>
      </c>
      <c r="F14" s="11">
        <f>'Ակտ-1'!F41+'Ակտ-2'!F13</f>
        <v>133672443</v>
      </c>
      <c r="G14" s="11"/>
      <c r="H14" s="14">
        <f>'Ակտ-1'!H41+'Ակտ-2'!H13</f>
        <v>212</v>
      </c>
      <c r="I14" s="14">
        <f>'Ակտ-1'!I41+'Ակտ-2'!I13</f>
        <v>135173543</v>
      </c>
      <c r="J14" s="14"/>
      <c r="K14" s="14"/>
      <c r="L14" s="14"/>
      <c r="M14" s="14"/>
    </row>
    <row r="15" spans="1:13">
      <c r="A15" s="35"/>
      <c r="B15" s="16"/>
      <c r="C15" s="16"/>
      <c r="D15" s="35"/>
      <c r="E15" s="35"/>
      <c r="F15" s="36"/>
      <c r="G15" s="35"/>
      <c r="H15" s="35"/>
      <c r="I15" s="16"/>
      <c r="J15" s="16"/>
      <c r="K15" s="16"/>
      <c r="L15" s="16"/>
      <c r="M15" s="16"/>
    </row>
    <row r="16" spans="1:13">
      <c r="A16" s="35"/>
      <c r="B16" s="16"/>
      <c r="C16" s="16"/>
      <c r="D16" s="35"/>
      <c r="E16" s="35"/>
      <c r="F16" s="36"/>
      <c r="G16" s="35"/>
      <c r="H16" s="35"/>
      <c r="I16" s="16"/>
      <c r="J16" s="16"/>
      <c r="K16" s="16"/>
      <c r="L16" s="16"/>
      <c r="M16" s="16"/>
    </row>
    <row r="17" spans="1:13">
      <c r="A17" s="35"/>
      <c r="B17" s="16"/>
      <c r="C17" s="16"/>
      <c r="D17" s="35"/>
      <c r="E17" s="35"/>
      <c r="F17" s="36"/>
      <c r="G17" s="35"/>
      <c r="H17" s="35"/>
      <c r="I17" s="16"/>
      <c r="J17" s="16"/>
      <c r="K17" s="16"/>
      <c r="L17" s="16"/>
      <c r="M17" s="16"/>
    </row>
    <row r="18" spans="1:13">
      <c r="A18" s="35"/>
      <c r="B18" s="16"/>
      <c r="C18" s="16"/>
      <c r="D18" s="35"/>
      <c r="E18" s="35"/>
      <c r="F18" s="36"/>
      <c r="G18" s="35"/>
      <c r="H18" s="35"/>
      <c r="I18" s="16"/>
      <c r="J18" s="16"/>
      <c r="K18" s="16"/>
      <c r="L18" s="16"/>
      <c r="M18" s="35"/>
    </row>
    <row r="19" spans="1:13">
      <c r="A19" s="35"/>
      <c r="B19" s="16"/>
      <c r="C19" s="16"/>
      <c r="D19" s="35"/>
      <c r="E19" s="35"/>
      <c r="F19" s="36"/>
      <c r="G19" s="35"/>
      <c r="H19" s="35"/>
      <c r="I19" s="16"/>
      <c r="J19" s="16"/>
      <c r="K19" s="16"/>
      <c r="L19" s="16"/>
      <c r="M19" s="35"/>
    </row>
    <row r="20" spans="1:13">
      <c r="A20" s="35"/>
      <c r="B20" s="16"/>
      <c r="C20" s="16"/>
      <c r="D20" s="35"/>
      <c r="E20" s="35"/>
      <c r="F20" s="36"/>
      <c r="G20" s="35"/>
      <c r="H20" s="35"/>
      <c r="I20" s="16"/>
      <c r="J20" s="16"/>
      <c r="K20" s="16"/>
      <c r="L20" s="16"/>
      <c r="M20" s="35"/>
    </row>
    <row r="21" spans="1:13">
      <c r="A21" s="35"/>
      <c r="B21" s="16"/>
      <c r="C21" s="16"/>
      <c r="D21" s="35"/>
      <c r="E21" s="35"/>
      <c r="F21" s="36"/>
      <c r="G21" s="35"/>
      <c r="H21" s="35"/>
      <c r="I21" s="16"/>
      <c r="J21" s="16"/>
      <c r="K21" s="16"/>
      <c r="L21" s="16"/>
      <c r="M21" s="35"/>
    </row>
    <row r="22" spans="1:13">
      <c r="A22" s="35"/>
      <c r="B22" s="16"/>
      <c r="C22" s="16"/>
      <c r="D22" s="35"/>
      <c r="E22" s="35"/>
      <c r="F22" s="36"/>
      <c r="G22" s="35"/>
      <c r="H22" s="35"/>
      <c r="I22" s="16"/>
      <c r="J22" s="16"/>
      <c r="K22" s="16"/>
      <c r="L22" s="16"/>
      <c r="M22" s="35"/>
    </row>
    <row r="23" spans="1:13">
      <c r="A23" s="35"/>
      <c r="B23" s="16"/>
      <c r="C23" s="16"/>
      <c r="D23" s="35"/>
      <c r="E23" s="35"/>
      <c r="F23" s="36"/>
      <c r="G23" s="35"/>
      <c r="H23" s="35"/>
      <c r="I23" s="16"/>
      <c r="J23" s="16"/>
      <c r="K23" s="16"/>
      <c r="L23" s="16"/>
      <c r="M23" s="35"/>
    </row>
    <row r="24" spans="1:13">
      <c r="A24" s="35"/>
      <c r="B24" s="16"/>
      <c r="C24" s="16"/>
      <c r="D24" s="35"/>
      <c r="E24" s="35"/>
      <c r="F24" s="36"/>
      <c r="G24" s="35"/>
      <c r="H24" s="35"/>
      <c r="I24" s="16"/>
      <c r="J24" s="16"/>
      <c r="K24" s="16"/>
      <c r="L24" s="16"/>
      <c r="M24" s="35"/>
    </row>
    <row r="25" spans="1:13">
      <c r="A25" s="35"/>
      <c r="B25" s="16"/>
      <c r="C25" s="16"/>
      <c r="D25" s="35"/>
      <c r="E25" s="35"/>
      <c r="F25" s="36"/>
      <c r="G25" s="35"/>
      <c r="H25" s="35"/>
      <c r="I25" s="16"/>
      <c r="J25" s="16"/>
      <c r="K25" s="16"/>
      <c r="L25" s="16"/>
      <c r="M25" s="35"/>
    </row>
    <row r="26" spans="1:13">
      <c r="A26" s="35"/>
      <c r="B26" s="16"/>
      <c r="C26" s="16"/>
      <c r="D26" s="35"/>
      <c r="E26" s="35"/>
      <c r="F26" s="36"/>
      <c r="G26" s="35"/>
      <c r="H26" s="35"/>
      <c r="I26" s="16"/>
      <c r="J26" s="16"/>
      <c r="K26" s="16"/>
      <c r="L26" s="16"/>
      <c r="M26" s="35"/>
    </row>
    <row r="27" spans="1:13">
      <c r="A27" s="35"/>
      <c r="B27" s="16"/>
      <c r="C27" s="16"/>
      <c r="D27" s="35"/>
      <c r="E27" s="35"/>
      <c r="F27" s="36"/>
      <c r="G27" s="35"/>
      <c r="H27" s="35"/>
      <c r="I27" s="16"/>
      <c r="J27" s="16"/>
      <c r="K27" s="16"/>
      <c r="L27" s="16"/>
      <c r="M27" s="35"/>
    </row>
    <row r="28" spans="1:13">
      <c r="A28" s="35"/>
      <c r="B28" s="16"/>
      <c r="C28" s="16"/>
      <c r="D28" s="35"/>
      <c r="E28" s="35"/>
      <c r="F28" s="36"/>
      <c r="G28" s="35"/>
      <c r="H28" s="35"/>
      <c r="I28" s="16"/>
      <c r="J28" s="16"/>
      <c r="K28" s="16"/>
      <c r="L28" s="16"/>
      <c r="M28" s="35"/>
    </row>
    <row r="29" spans="1:13">
      <c r="A29" s="35"/>
      <c r="B29" s="16"/>
      <c r="C29" s="16"/>
      <c r="D29" s="35"/>
      <c r="E29" s="35"/>
      <c r="F29" s="36"/>
      <c r="G29" s="35"/>
      <c r="H29" s="35"/>
      <c r="I29" s="16"/>
      <c r="J29" s="16"/>
      <c r="K29" s="16"/>
      <c r="L29" s="16"/>
      <c r="M29" s="35"/>
    </row>
    <row r="30" spans="1:13">
      <c r="A30" s="35"/>
      <c r="B30" s="16"/>
      <c r="C30" s="16"/>
      <c r="D30" s="35"/>
      <c r="E30" s="35"/>
      <c r="F30" s="16"/>
      <c r="G30" s="35"/>
      <c r="H30" s="35"/>
      <c r="I30" s="16"/>
      <c r="J30" s="16"/>
      <c r="K30" s="16"/>
      <c r="L30" s="16"/>
      <c r="M30" s="35"/>
    </row>
    <row r="31" spans="1:13">
      <c r="A31" s="35"/>
      <c r="B31" s="16"/>
      <c r="C31" s="16"/>
      <c r="D31" s="35"/>
      <c r="E31" s="35"/>
      <c r="F31" s="16"/>
      <c r="G31" s="35"/>
      <c r="H31" s="35"/>
      <c r="I31" s="16"/>
      <c r="J31" s="16"/>
      <c r="K31" s="16"/>
      <c r="L31" s="16"/>
      <c r="M31" s="35"/>
    </row>
    <row r="32" spans="1:13">
      <c r="A32" s="35"/>
      <c r="B32" s="16"/>
      <c r="C32" s="16"/>
      <c r="D32" s="35"/>
      <c r="E32" s="35"/>
      <c r="F32" s="16"/>
      <c r="G32" s="35"/>
      <c r="H32" s="35"/>
      <c r="I32" s="36"/>
      <c r="J32" s="16"/>
      <c r="K32" s="16"/>
      <c r="L32" s="16"/>
      <c r="M32" s="16"/>
    </row>
    <row r="33" spans="1:13">
      <c r="A33" s="35"/>
      <c r="B33" s="16"/>
      <c r="C33" s="16"/>
      <c r="D33" s="35"/>
      <c r="E33" s="35"/>
      <c r="F33" s="16"/>
      <c r="G33" s="35"/>
      <c r="H33" s="35"/>
      <c r="I33" s="16"/>
      <c r="J33" s="16"/>
      <c r="K33" s="16"/>
      <c r="L33" s="16"/>
      <c r="M33" s="16"/>
    </row>
    <row r="34" spans="1:13">
      <c r="A34" s="16"/>
      <c r="B34" s="16"/>
      <c r="C34" s="16"/>
      <c r="D34" s="35"/>
      <c r="E34" s="35"/>
      <c r="F34" s="16"/>
      <c r="G34" s="37"/>
      <c r="H34" s="37"/>
      <c r="I34" s="16"/>
      <c r="J34" s="16"/>
      <c r="K34" s="16"/>
      <c r="L34" s="16"/>
      <c r="M34" s="16"/>
    </row>
    <row r="35" spans="1:13">
      <c r="A35" s="16"/>
      <c r="B35" s="16"/>
      <c r="C35" s="16"/>
      <c r="D35" s="35"/>
      <c r="E35" s="35"/>
      <c r="F35" s="16"/>
      <c r="G35" s="35"/>
      <c r="H35" s="16"/>
      <c r="I35" s="16"/>
      <c r="J35" s="16"/>
      <c r="K35" s="16"/>
      <c r="L35" s="16"/>
      <c r="M35" s="16"/>
    </row>
    <row r="36" spans="1:13" ht="15" customHeight="1">
      <c r="A36" s="16"/>
      <c r="B36" s="16"/>
      <c r="C36" s="16"/>
      <c r="D36" s="35"/>
      <c r="E36" s="35"/>
      <c r="F36" s="17"/>
      <c r="G36" s="17"/>
      <c r="H36" s="17"/>
      <c r="I36" s="17"/>
      <c r="J36" s="17"/>
      <c r="K36" s="17"/>
      <c r="L36" s="17"/>
      <c r="M36" s="17"/>
    </row>
    <row r="37" spans="1:13" ht="15.75" customHeight="1"/>
    <row r="38" spans="1:13" ht="1.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ht="14.25" customHeight="1"/>
    <row r="40" spans="1:13" ht="12" customHeight="1"/>
  </sheetData>
  <mergeCells count="11">
    <mergeCell ref="B10:C10"/>
    <mergeCell ref="A13:C13"/>
    <mergeCell ref="A14:C14"/>
    <mergeCell ref="A38:M38"/>
    <mergeCell ref="F1:H1"/>
    <mergeCell ref="D2:H2"/>
    <mergeCell ref="B7:C7"/>
    <mergeCell ref="B8:C8"/>
    <mergeCell ref="B9:C9"/>
    <mergeCell ref="B12:C12"/>
    <mergeCell ref="B11:C11"/>
  </mergeCells>
  <pageMargins left="2.1874999999999999E-2" right="0.109375" top="0.34270833333333334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Normal="100" workbookViewId="0">
      <selection activeCell="H20" sqref="H20"/>
    </sheetView>
  </sheetViews>
  <sheetFormatPr defaultColWidth="9.109375" defaultRowHeight="13.8"/>
  <cols>
    <col min="1" max="1" width="5" style="4" customWidth="1"/>
    <col min="2" max="2" width="10.109375" style="4" customWidth="1"/>
    <col min="3" max="3" width="8.88671875" style="4" customWidth="1"/>
    <col min="4" max="4" width="8.5546875" style="4" customWidth="1"/>
    <col min="5" max="5" width="11.5546875" style="4" customWidth="1"/>
    <col min="6" max="6" width="6.6640625" style="4" customWidth="1"/>
    <col min="7" max="7" width="9.109375" style="4"/>
    <col min="8" max="8" width="7.5546875" style="4" customWidth="1"/>
    <col min="9" max="9" width="17" style="4" customWidth="1"/>
    <col min="10" max="10" width="21.5546875" style="4" customWidth="1"/>
    <col min="11" max="11" width="11.33203125" style="4" customWidth="1"/>
    <col min="12" max="16384" width="9.109375" style="4"/>
  </cols>
  <sheetData>
    <row r="1" spans="1:1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2">
      <c r="A2" s="1" t="s">
        <v>22</v>
      </c>
      <c r="B2" s="1"/>
      <c r="C2" s="1"/>
      <c r="D2" s="1"/>
      <c r="E2" s="101" t="s">
        <v>146</v>
      </c>
      <c r="F2" s="101"/>
      <c r="G2" s="101"/>
      <c r="H2" s="101"/>
      <c r="I2" s="101"/>
      <c r="J2" s="101"/>
      <c r="K2" s="8"/>
    </row>
    <row r="3" spans="1:12">
      <c r="A3" s="1"/>
      <c r="B3" s="1"/>
      <c r="C3" s="1"/>
      <c r="D3" s="1"/>
      <c r="E3" s="1"/>
      <c r="F3" s="1"/>
      <c r="G3" s="1" t="s">
        <v>53</v>
      </c>
      <c r="H3" s="1"/>
      <c r="I3" s="1"/>
      <c r="J3" s="1"/>
    </row>
    <row r="4" spans="1:12">
      <c r="A4" s="1" t="s">
        <v>23</v>
      </c>
      <c r="B4" s="1"/>
      <c r="C4" s="1"/>
      <c r="D4" s="1"/>
      <c r="E4" s="1"/>
      <c r="F4" s="101" t="s">
        <v>147</v>
      </c>
      <c r="G4" s="101"/>
      <c r="H4" s="101"/>
      <c r="I4" s="101"/>
      <c r="J4" s="101"/>
      <c r="K4" s="101"/>
    </row>
    <row r="5" spans="1:12">
      <c r="A5" s="1"/>
      <c r="B5" s="1"/>
      <c r="C5" s="1"/>
      <c r="D5" s="1"/>
      <c r="E5" s="1"/>
      <c r="F5" s="1"/>
      <c r="G5" s="5" t="s">
        <v>24</v>
      </c>
      <c r="H5" s="5"/>
      <c r="I5" s="1"/>
      <c r="J5" s="1"/>
    </row>
    <row r="6" spans="1:12" ht="15" customHeight="1">
      <c r="A6" s="122" t="s">
        <v>148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26"/>
    </row>
    <row r="7" spans="1:1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2">
      <c r="A8" s="85" t="s">
        <v>99</v>
      </c>
      <c r="B8" s="85"/>
      <c r="C8" s="85"/>
      <c r="D8" s="85"/>
      <c r="E8" s="40"/>
      <c r="F8" s="40"/>
      <c r="G8" s="41"/>
      <c r="H8" s="3"/>
      <c r="I8" s="27"/>
      <c r="J8" s="27"/>
    </row>
    <row r="9" spans="1:12" ht="14.4">
      <c r="A9" s="82" t="s">
        <v>130</v>
      </c>
      <c r="B9" s="82"/>
      <c r="C9" s="82"/>
      <c r="D9" s="82"/>
      <c r="F9" s="40"/>
      <c r="G9" s="42"/>
      <c r="H9" s="7"/>
      <c r="I9" s="118" t="s">
        <v>131</v>
      </c>
      <c r="J9" s="118"/>
    </row>
    <row r="10" spans="1:12" ht="14.4">
      <c r="A10" s="43"/>
      <c r="B10" s="43"/>
      <c r="C10" s="43"/>
      <c r="D10" s="43"/>
      <c r="F10" s="59" t="s">
        <v>100</v>
      </c>
      <c r="G10" s="59"/>
      <c r="H10" s="5"/>
      <c r="J10" s="9"/>
    </row>
    <row r="11" spans="1:12" ht="14.4">
      <c r="A11" s="43"/>
      <c r="B11" s="43"/>
      <c r="C11" s="43"/>
      <c r="D11" s="43"/>
      <c r="F11" s="26"/>
      <c r="G11" s="26"/>
      <c r="H11" s="27"/>
      <c r="J11" s="9"/>
    </row>
    <row r="12" spans="1:12">
      <c r="A12" s="82"/>
      <c r="B12" s="82"/>
      <c r="C12" s="82"/>
      <c r="D12" s="82"/>
      <c r="E12" s="82"/>
      <c r="F12" s="3"/>
      <c r="G12" s="3"/>
      <c r="H12" s="3"/>
      <c r="I12" s="27"/>
      <c r="J12" s="9"/>
    </row>
    <row r="13" spans="1:12" ht="14.25" customHeight="1">
      <c r="A13" s="82" t="s">
        <v>101</v>
      </c>
      <c r="B13" s="82"/>
      <c r="C13" s="82"/>
      <c r="D13" s="82"/>
      <c r="E13" s="82"/>
      <c r="F13" s="25"/>
      <c r="G13" s="25"/>
      <c r="H13" s="25"/>
      <c r="I13" s="86"/>
      <c r="J13" s="86"/>
    </row>
    <row r="14" spans="1:12" ht="15" customHeight="1">
      <c r="A14" s="40" t="s">
        <v>112</v>
      </c>
      <c r="B14" s="40"/>
      <c r="C14" s="40"/>
      <c r="D14" s="40"/>
      <c r="F14" s="59"/>
      <c r="G14" s="59"/>
      <c r="H14" s="40"/>
      <c r="I14" s="9"/>
      <c r="J14" s="9"/>
    </row>
    <row r="15" spans="1:12" ht="14.4" customHeight="1">
      <c r="A15" s="3" t="s">
        <v>113</v>
      </c>
      <c r="B15" s="3"/>
      <c r="C15" s="3"/>
      <c r="D15" s="3"/>
      <c r="E15" s="3"/>
      <c r="F15" s="3"/>
      <c r="G15" s="44"/>
      <c r="H15" s="3"/>
      <c r="I15" s="119" t="s">
        <v>132</v>
      </c>
      <c r="J15" s="119"/>
    </row>
    <row r="16" spans="1:12" ht="14.25" customHeight="1">
      <c r="A16" s="87"/>
      <c r="B16" s="87"/>
      <c r="C16" s="87"/>
      <c r="D16" s="87"/>
      <c r="E16" s="87"/>
      <c r="F16" s="3" t="s">
        <v>100</v>
      </c>
      <c r="G16" s="3"/>
      <c r="H16" s="3"/>
      <c r="I16" s="9"/>
      <c r="J16" s="9"/>
    </row>
    <row r="17" spans="1:10" ht="15" customHeight="1">
      <c r="A17" s="82"/>
      <c r="B17" s="82"/>
      <c r="C17" s="82"/>
      <c r="D17" s="82"/>
      <c r="E17" s="3"/>
      <c r="F17" s="3"/>
      <c r="G17" s="3"/>
      <c r="H17" s="3"/>
      <c r="I17" s="9"/>
      <c r="J17" s="9"/>
    </row>
    <row r="18" spans="1:10">
      <c r="A18" s="82" t="s">
        <v>102</v>
      </c>
      <c r="B18" s="82"/>
      <c r="C18" s="82"/>
      <c r="D18" s="82"/>
      <c r="E18" s="82"/>
      <c r="F18" s="45"/>
      <c r="G18" s="45"/>
      <c r="H18" s="45"/>
      <c r="J18" s="83"/>
    </row>
    <row r="19" spans="1:10" ht="14.4" customHeight="1">
      <c r="A19" s="3" t="s">
        <v>133</v>
      </c>
      <c r="B19" s="3"/>
      <c r="C19" s="3"/>
      <c r="D19" s="3"/>
      <c r="F19" s="84"/>
      <c r="G19" s="84"/>
      <c r="H19" s="84"/>
      <c r="I19" s="119" t="s">
        <v>134</v>
      </c>
      <c r="J19" s="119"/>
    </row>
    <row r="20" spans="1:10">
      <c r="A20" s="3"/>
      <c r="B20" s="3"/>
      <c r="C20" s="3"/>
      <c r="D20" s="3"/>
      <c r="E20" s="3"/>
      <c r="F20" s="46" t="s">
        <v>100</v>
      </c>
      <c r="G20" s="3"/>
      <c r="H20" s="47"/>
      <c r="I20" s="9"/>
      <c r="J20" s="9"/>
    </row>
    <row r="21" spans="1:10">
      <c r="A21" s="61" t="s">
        <v>135</v>
      </c>
      <c r="B21" s="40"/>
      <c r="C21" s="40"/>
      <c r="D21" s="40"/>
      <c r="E21" s="40"/>
      <c r="F21" s="46"/>
      <c r="G21" s="3"/>
      <c r="H21" s="47"/>
      <c r="I21" s="27"/>
      <c r="J21" s="9"/>
    </row>
    <row r="22" spans="1:10">
      <c r="A22" s="61"/>
      <c r="B22" s="40"/>
      <c r="C22" s="40"/>
      <c r="D22" s="40"/>
      <c r="F22" s="45"/>
      <c r="G22" s="45"/>
      <c r="H22" s="45"/>
      <c r="I22" s="9"/>
      <c r="J22" s="48"/>
    </row>
    <row r="23" spans="1:10">
      <c r="A23" s="3"/>
      <c r="B23" s="3"/>
      <c r="C23" s="3"/>
      <c r="D23" s="3"/>
      <c r="F23" s="59"/>
      <c r="G23" s="59"/>
      <c r="H23" s="59"/>
      <c r="I23" s="120" t="s">
        <v>136</v>
      </c>
      <c r="J23" s="120"/>
    </row>
    <row r="24" spans="1:10">
      <c r="A24" s="62"/>
      <c r="B24" s="62"/>
      <c r="C24" s="3"/>
      <c r="D24" s="3"/>
      <c r="E24" s="3"/>
      <c r="F24" s="40" t="s">
        <v>100</v>
      </c>
      <c r="G24" s="40"/>
      <c r="H24" s="47"/>
      <c r="I24" s="26"/>
      <c r="J24" s="26"/>
    </row>
    <row r="25" spans="1:10">
      <c r="A25" s="61"/>
      <c r="B25" s="62"/>
      <c r="C25" s="40"/>
      <c r="D25" s="40"/>
      <c r="E25" s="40"/>
      <c r="F25" s="46"/>
      <c r="G25" s="3"/>
      <c r="H25" s="47"/>
      <c r="I25" s="26"/>
      <c r="J25" s="26"/>
    </row>
    <row r="26" spans="1:10" ht="15" customHeight="1">
      <c r="A26" s="61" t="s">
        <v>135</v>
      </c>
      <c r="B26" s="61"/>
      <c r="C26" s="40"/>
      <c r="D26" s="40"/>
      <c r="E26" s="78"/>
      <c r="F26" s="8"/>
      <c r="G26" s="8"/>
      <c r="H26" s="8"/>
      <c r="I26" s="124" t="s">
        <v>137</v>
      </c>
      <c r="J26" s="124"/>
    </row>
    <row r="27" spans="1:10" ht="15" customHeight="1">
      <c r="A27" s="61"/>
      <c r="B27" s="40"/>
      <c r="C27" s="40"/>
      <c r="D27" s="40"/>
      <c r="F27" s="84" t="s">
        <v>100</v>
      </c>
      <c r="G27" s="84"/>
      <c r="H27" s="84"/>
      <c r="I27" s="58"/>
      <c r="J27" s="58"/>
    </row>
    <row r="28" spans="1:10">
      <c r="A28" s="3"/>
      <c r="B28" s="40"/>
      <c r="C28" s="3"/>
      <c r="D28" s="3"/>
      <c r="E28" s="3"/>
      <c r="F28" s="89"/>
      <c r="G28" s="89"/>
      <c r="H28" s="3"/>
      <c r="I28" s="9"/>
      <c r="J28" s="9"/>
    </row>
    <row r="29" spans="1:10" ht="14.25" customHeight="1">
      <c r="A29" s="61"/>
      <c r="B29" s="40"/>
      <c r="C29" s="40"/>
      <c r="D29" s="40"/>
      <c r="E29" s="63"/>
      <c r="G29" s="63"/>
      <c r="H29" s="9"/>
      <c r="I29" s="83"/>
      <c r="J29" s="83"/>
    </row>
    <row r="30" spans="1:10" ht="30" customHeight="1">
      <c r="A30" s="40" t="s">
        <v>135</v>
      </c>
      <c r="B30" s="40"/>
      <c r="C30" s="40"/>
      <c r="D30" s="40"/>
      <c r="F30" s="88"/>
      <c r="G30" s="88"/>
      <c r="H30" s="88"/>
      <c r="I30" s="121" t="s">
        <v>138</v>
      </c>
      <c r="J30" s="121"/>
    </row>
    <row r="31" spans="1:10">
      <c r="A31" s="40"/>
      <c r="B31" s="40"/>
      <c r="C31" s="40"/>
      <c r="D31" s="40"/>
      <c r="E31" s="40"/>
      <c r="F31" s="40" t="s">
        <v>100</v>
      </c>
      <c r="G31" s="40"/>
      <c r="H31" s="47"/>
      <c r="I31" s="79"/>
      <c r="J31" s="79"/>
    </row>
    <row r="32" spans="1:10">
      <c r="A32" s="44"/>
      <c r="B32" s="44"/>
      <c r="C32" s="44"/>
      <c r="D32" s="44"/>
      <c r="E32" s="44"/>
      <c r="F32" s="44"/>
      <c r="G32" s="44"/>
      <c r="H32" s="47"/>
      <c r="I32" s="49"/>
      <c r="J32" s="49"/>
    </row>
    <row r="33" spans="1:11">
      <c r="A33" s="82" t="s">
        <v>114</v>
      </c>
      <c r="B33" s="82"/>
      <c r="C33" s="82"/>
      <c r="D33" s="40"/>
      <c r="F33" s="45"/>
      <c r="G33" s="45"/>
      <c r="H33" s="45"/>
      <c r="I33" s="119" t="s">
        <v>139</v>
      </c>
      <c r="J33" s="119"/>
    </row>
    <row r="34" spans="1:11">
      <c r="A34" s="3"/>
      <c r="B34" s="3"/>
      <c r="C34" s="3"/>
      <c r="D34" s="3"/>
      <c r="F34" s="84" t="s">
        <v>100</v>
      </c>
      <c r="G34" s="84"/>
      <c r="H34" s="84"/>
      <c r="I34" s="9"/>
      <c r="J34" s="9"/>
    </row>
    <row r="35" spans="1:11">
      <c r="A35" s="3"/>
      <c r="B35" s="3"/>
      <c r="C35" s="3"/>
      <c r="D35" s="3"/>
      <c r="E35" s="3"/>
      <c r="F35" s="57"/>
      <c r="G35" s="57"/>
      <c r="H35" s="57"/>
      <c r="J35" s="83"/>
    </row>
    <row r="36" spans="1:11" ht="30" customHeight="1">
      <c r="A36" s="123"/>
      <c r="B36" s="123"/>
      <c r="C36" s="123"/>
      <c r="D36" s="3"/>
      <c r="F36" s="26"/>
      <c r="G36" s="91"/>
      <c r="H36" s="42"/>
      <c r="I36" s="90"/>
      <c r="J36" s="90"/>
    </row>
    <row r="37" spans="1:11">
      <c r="A37" s="3"/>
      <c r="B37" s="3"/>
      <c r="C37" s="3"/>
      <c r="D37" s="3"/>
      <c r="E37" s="3"/>
      <c r="F37" s="120"/>
      <c r="G37" s="120"/>
      <c r="H37" s="120"/>
      <c r="J37" s="77"/>
    </row>
    <row r="38" spans="1:11">
      <c r="A38" s="3"/>
      <c r="B38" s="3"/>
      <c r="C38" s="3"/>
      <c r="D38" s="3"/>
      <c r="E38" s="57"/>
      <c r="F38" s="57"/>
      <c r="G38" s="57"/>
      <c r="H38" s="27"/>
      <c r="I38" s="27"/>
      <c r="J38" s="9"/>
    </row>
    <row r="39" spans="1:11">
      <c r="A39" s="21" t="s">
        <v>25</v>
      </c>
      <c r="B39" s="21"/>
      <c r="C39" s="21"/>
      <c r="D39" s="22"/>
      <c r="E39" s="21" t="s">
        <v>26</v>
      </c>
      <c r="F39" s="26" t="s">
        <v>145</v>
      </c>
      <c r="G39" s="20"/>
    </row>
    <row r="40" spans="1:11">
      <c r="A40" s="3" t="s">
        <v>27</v>
      </c>
      <c r="B40" s="3"/>
      <c r="D40" s="1" t="s">
        <v>28</v>
      </c>
      <c r="E40" s="1"/>
      <c r="F40" s="2"/>
    </row>
    <row r="41" spans="1:11">
      <c r="A41" s="3" t="s">
        <v>29</v>
      </c>
      <c r="G41" s="1"/>
      <c r="H41" s="1"/>
      <c r="I41" s="1"/>
      <c r="J41" s="1"/>
    </row>
    <row r="42" spans="1:11">
      <c r="A42" s="1" t="s">
        <v>30</v>
      </c>
      <c r="B42" s="1"/>
      <c r="C42" s="2"/>
      <c r="D42" s="2"/>
      <c r="E42" s="1"/>
      <c r="F42" s="1"/>
      <c r="G42" s="1"/>
      <c r="H42" s="1"/>
      <c r="I42" s="1"/>
      <c r="J42" s="1"/>
    </row>
    <row r="43" spans="1:11">
      <c r="A43" s="1" t="s">
        <v>31</v>
      </c>
      <c r="B43" s="1"/>
      <c r="C43" s="1"/>
      <c r="D43" s="1"/>
      <c r="E43" s="1"/>
      <c r="F43" s="1"/>
      <c r="G43" s="1"/>
      <c r="H43" s="1"/>
      <c r="I43" s="1"/>
      <c r="J43" s="1"/>
    </row>
    <row r="44" spans="1:11" ht="10.5" customHeight="1">
      <c r="H44" s="1"/>
      <c r="I44" s="1"/>
      <c r="J44" s="1"/>
    </row>
    <row r="46" spans="1:11">
      <c r="A46" s="1" t="s">
        <v>15</v>
      </c>
      <c r="B46" s="1"/>
      <c r="C46" s="1"/>
      <c r="D46" s="1"/>
      <c r="E46" s="1"/>
      <c r="H46" s="1"/>
      <c r="I46" s="1"/>
      <c r="J46" s="1"/>
    </row>
    <row r="47" spans="1:11">
      <c r="E47" s="9"/>
      <c r="F47" s="9"/>
    </row>
    <row r="48" spans="1:11">
      <c r="B48" s="23" t="s">
        <v>79</v>
      </c>
      <c r="C48" s="23"/>
      <c r="D48" s="24"/>
      <c r="E48" s="23"/>
      <c r="F48" s="23"/>
      <c r="G48" s="23" t="s">
        <v>16</v>
      </c>
      <c r="I48" s="101" t="s">
        <v>140</v>
      </c>
      <c r="J48" s="101"/>
      <c r="K48" s="23"/>
    </row>
    <row r="49" spans="2:11">
      <c r="B49" s="24" t="s">
        <v>80</v>
      </c>
      <c r="C49" s="24"/>
      <c r="D49" s="27"/>
      <c r="E49" s="24" t="s">
        <v>54</v>
      </c>
      <c r="F49" s="24"/>
      <c r="G49" s="27"/>
      <c r="I49" s="24" t="s">
        <v>61</v>
      </c>
      <c r="J49" s="24"/>
      <c r="K49" s="24"/>
    </row>
    <row r="50" spans="2:11">
      <c r="B50" s="24"/>
      <c r="C50" s="24"/>
      <c r="D50" s="24"/>
      <c r="E50" s="24"/>
      <c r="F50" s="24"/>
      <c r="G50" s="24"/>
      <c r="I50" s="24"/>
      <c r="J50" s="24"/>
      <c r="K50" s="24"/>
    </row>
    <row r="51" spans="2:11">
      <c r="B51" s="24"/>
      <c r="C51" s="24"/>
      <c r="D51" s="24"/>
      <c r="E51" s="24"/>
      <c r="F51" s="24"/>
      <c r="G51" s="24"/>
      <c r="I51" s="24"/>
      <c r="J51" s="24"/>
      <c r="K51" s="24"/>
    </row>
    <row r="52" spans="2:11">
      <c r="B52" s="23" t="s">
        <v>81</v>
      </c>
      <c r="C52" s="23"/>
      <c r="D52" s="24"/>
      <c r="E52" s="23"/>
      <c r="F52" s="23"/>
      <c r="G52" s="23"/>
      <c r="I52" s="23" t="s">
        <v>82</v>
      </c>
      <c r="J52" s="23"/>
      <c r="K52" s="23"/>
    </row>
    <row r="53" spans="2:11">
      <c r="B53" s="24" t="s">
        <v>56</v>
      </c>
      <c r="C53" s="24"/>
      <c r="D53" s="24"/>
      <c r="E53" s="24" t="s">
        <v>55</v>
      </c>
      <c r="F53" s="24"/>
      <c r="G53" s="24"/>
      <c r="I53" s="24" t="s">
        <v>61</v>
      </c>
      <c r="J53" s="24"/>
      <c r="K53" s="24"/>
    </row>
    <row r="54" spans="2:11">
      <c r="B54" s="24"/>
      <c r="C54" s="24"/>
      <c r="D54" s="24"/>
      <c r="E54" s="24"/>
      <c r="F54" s="24"/>
      <c r="G54" s="24"/>
      <c r="I54" s="24"/>
      <c r="J54" s="24"/>
      <c r="K54" s="24"/>
    </row>
    <row r="55" spans="2:11">
      <c r="B55" s="24"/>
      <c r="C55" s="24"/>
      <c r="D55" s="24"/>
      <c r="E55" s="24"/>
      <c r="F55" s="24"/>
      <c r="G55" s="24"/>
      <c r="I55" s="24"/>
      <c r="J55" s="24"/>
      <c r="K55" s="24"/>
    </row>
    <row r="56" spans="2:11" ht="15.6">
      <c r="B56" s="101" t="s">
        <v>109</v>
      </c>
      <c r="C56" s="101"/>
      <c r="D56" s="41"/>
      <c r="E56" s="52"/>
      <c r="F56" s="52"/>
      <c r="G56" s="52"/>
      <c r="I56" s="101" t="s">
        <v>110</v>
      </c>
      <c r="J56" s="101"/>
      <c r="K56" s="101"/>
    </row>
    <row r="57" spans="2:11" ht="14.25" customHeight="1">
      <c r="B57" s="41" t="s">
        <v>20</v>
      </c>
      <c r="C57" s="41"/>
      <c r="D57" s="51"/>
      <c r="E57" s="41" t="s">
        <v>58</v>
      </c>
      <c r="F57" s="41"/>
      <c r="G57" s="41"/>
      <c r="I57" s="59" t="s">
        <v>59</v>
      </c>
      <c r="J57" s="59"/>
      <c r="K57" s="56"/>
    </row>
    <row r="58" spans="2:11" ht="12.75" customHeight="1"/>
    <row r="60" spans="2:11">
      <c r="B60" s="6" t="s">
        <v>32</v>
      </c>
      <c r="C60" s="6"/>
      <c r="D60" s="6"/>
    </row>
    <row r="61" spans="2:11">
      <c r="B61" s="6" t="s">
        <v>33</v>
      </c>
      <c r="C61" s="6"/>
      <c r="D61" s="6"/>
      <c r="E61" s="6"/>
      <c r="F61" s="24"/>
      <c r="G61" s="24"/>
      <c r="I61" s="24"/>
      <c r="J61" s="24"/>
      <c r="K61" s="24"/>
    </row>
    <row r="63" spans="2:11">
      <c r="B63" s="23" t="s">
        <v>81</v>
      </c>
      <c r="C63" s="23"/>
      <c r="D63" s="41"/>
      <c r="E63" s="23"/>
      <c r="F63" s="23"/>
      <c r="G63" s="23"/>
      <c r="I63" s="23" t="s">
        <v>82</v>
      </c>
      <c r="J63" s="23"/>
      <c r="K63" s="23"/>
    </row>
    <row r="64" spans="2:11">
      <c r="B64" s="41" t="s">
        <v>56</v>
      </c>
      <c r="C64" s="41"/>
      <c r="D64" s="41"/>
      <c r="E64" s="41" t="s">
        <v>55</v>
      </c>
      <c r="F64" s="41"/>
      <c r="G64" s="41"/>
      <c r="I64" s="41" t="s">
        <v>61</v>
      </c>
      <c r="J64" s="41"/>
      <c r="K64" s="41"/>
    </row>
    <row r="68" spans="2:2" ht="15.6">
      <c r="B68" s="53" t="s">
        <v>105</v>
      </c>
    </row>
  </sheetData>
  <mergeCells count="15">
    <mergeCell ref="I56:K56"/>
    <mergeCell ref="E2:J2"/>
    <mergeCell ref="F4:K4"/>
    <mergeCell ref="A6:K7"/>
    <mergeCell ref="B56:C56"/>
    <mergeCell ref="A36:C36"/>
    <mergeCell ref="F37:H37"/>
    <mergeCell ref="I26:J26"/>
    <mergeCell ref="I33:J33"/>
    <mergeCell ref="I48:J48"/>
    <mergeCell ref="I9:J9"/>
    <mergeCell ref="I15:J15"/>
    <mergeCell ref="I19:J19"/>
    <mergeCell ref="I23:J23"/>
    <mergeCell ref="I30:J30"/>
  </mergeCells>
  <pageMargins left="0.31496062992125984" right="0.13333333333333333" top="0.35433070866141736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ՀԱՎԵԼՎԱԾ11 ՔԱՂԱՔԱՅԻՆ ՄԱՐԶԴՊՐՈՑ</vt:lpstr>
      <vt:lpstr>Ակտ-1</vt:lpstr>
      <vt:lpstr>Ակտ-2</vt:lpstr>
      <vt:lpstr>ՔԱՂԱՔԱՅԻՆ ՄԱՐԶԱԴՊՐՈՑ</vt:lpstr>
      <vt:lpstr>'Ակտ-1'!Область_печати</vt:lpstr>
      <vt:lpstr>'Ակտ-2'!Область_печати</vt:lpstr>
      <vt:lpstr>'ՀԱՎԵԼՎԱԾ11 ՔԱՂԱՔԱՅԻՆ ՄԱՐԶԴՊՐՈՑ'!Область_печати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2023-08-28T12:50:53Z</dcterms:modified>
</cp:coreProperties>
</file>