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activeTab="3"/>
  </bookViews>
  <sheets>
    <sheet name="ՀԱՎԵԼՎԱԾ 12 ԹԻՎ 1 ՄԵԴ" sheetId="36" r:id="rId1"/>
    <sheet name="1-Akt" sheetId="37" r:id="rId2"/>
    <sheet name="2-Akt" sheetId="53" r:id="rId3"/>
    <sheet name="ԹԻՎ 1 ՄԵԴ ԸՍՏ ՑՈՒՑԱԿԻ" sheetId="38" r:id="rId4"/>
  </sheets>
  <definedNames>
    <definedName name="_xlnm.Print_Area" localSheetId="1">'1-Akt'!$A$1:$M$64</definedName>
    <definedName name="_xlnm.Print_Area" localSheetId="2">'2-Akt'!$A$1:$M$29</definedName>
    <definedName name="_xlnm.Print_Area" localSheetId="0">'ՀԱՎԵԼՎԱԾ 12 ԹԻՎ 1 ՄԵԴ'!$A$1:$N$56</definedName>
  </definedNames>
  <calcPr calcId="125725"/>
</workbook>
</file>

<file path=xl/calcChain.xml><?xml version="1.0" encoding="utf-8"?>
<calcChain xmlns="http://schemas.openxmlformats.org/spreadsheetml/2006/main">
  <c r="I29" i="53"/>
  <c r="F28" l="1"/>
  <c r="E28"/>
  <c r="H27"/>
  <c r="I27" s="1"/>
  <c r="I26"/>
  <c r="H26"/>
  <c r="I25"/>
  <c r="H25"/>
  <c r="H24" l="1"/>
  <c r="I24" s="1"/>
  <c r="H23" l="1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H28" s="1"/>
  <c r="I6" l="1"/>
  <c r="I28" s="1"/>
  <c r="H51" i="37"/>
  <c r="F64" l="1"/>
  <c r="F29" i="53" s="1"/>
  <c r="E64" i="37" l="1"/>
  <c r="E29" i="53" s="1"/>
  <c r="I61" i="37" l="1"/>
  <c r="H61"/>
  <c r="H33" l="1"/>
  <c r="I33" s="1"/>
  <c r="H7" l="1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4"/>
  <c r="I34" s="1"/>
  <c r="H35"/>
  <c r="I35" s="1"/>
  <c r="H36"/>
  <c r="I36" s="1"/>
  <c r="H37"/>
  <c r="I37" s="1"/>
  <c r="I38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I5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2"/>
  <c r="I62" s="1"/>
  <c r="H63"/>
  <c r="I63" s="1"/>
  <c r="H6"/>
  <c r="H64" l="1"/>
  <c r="H29" i="53" s="1"/>
  <c r="I6" i="37"/>
  <c r="I64" s="1"/>
</calcChain>
</file>

<file path=xl/sharedStrings.xml><?xml version="1.0" encoding="utf-8"?>
<sst xmlns="http://schemas.openxmlformats.org/spreadsheetml/2006/main" count="336" uniqueCount="186">
  <si>
    <t xml:space="preserve">              </t>
  </si>
  <si>
    <t xml:space="preserve"> (Ï³½Ù³Ï»ñåáõÃÛ³Ý   ³Ýí³ÝáõÙÁ)</t>
  </si>
  <si>
    <t xml:space="preserve">                    Ññ³Ù³Ýáí  áñå»ë  ûñÇÝ³Ï»ÉÇ  Ó¨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</si>
  <si>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</si>
  <si>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</si>
  <si>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</si>
  <si>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</si>
  <si>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</si>
  <si>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</si>
  <si>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</si>
  <si>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</si>
  <si>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</si>
  <si>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</si>
  <si>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</si>
  <si>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</si>
  <si>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</si>
  <si>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   Ð³ßí³å³Ñ  </t>
  </si>
  <si>
    <t xml:space="preserve">        (å³ßïáÝÁ)</t>
  </si>
  <si>
    <t xml:space="preserve">      îÝï»ëí³ñ</t>
  </si>
  <si>
    <t xml:space="preserve">     (å³ßïáÝÁ)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</si>
  <si>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</si>
  <si>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</si>
  <si>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</si>
  <si>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</si>
  <si>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ø³Õ³ù³ßÇÝáõÃÛ³Ý, ·ÛáõÕ³ïÝï»ëáõÃÛ³Ý ¨ ÑáÕÇ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</si>
  <si>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</si>
  <si>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</si>
  <si>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</si>
  <si>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</si>
  <si>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</si>
  <si>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</si>
  <si>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</si>
  <si>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</si>
  <si>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</si>
  <si>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</si>
  <si>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</si>
  <si>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</si>
  <si>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</si>
  <si>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</si>
  <si>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</si>
  <si>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</si>
  <si>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</si>
  <si>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</si>
  <si>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</si>
  <si>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Ù³ëÝ³ÏÇ í»ñ³Ýáñá·áõÙ</t>
  </si>
  <si>
    <t>î³ñ»ÃÇí</t>
  </si>
  <si>
    <t>¶áõÛùÇ áñ³Ï³Ï³Ý  Ñ³ïÏ³ÝÇßÝ»ñÁ</t>
  </si>
  <si>
    <t>Ñ³ï</t>
  </si>
  <si>
    <t>²Ãáé</t>
  </si>
  <si>
    <t>ä³Ñ³ñ³Ý</t>
  </si>
  <si>
    <t>ÀÝ¹³Ù»ÝÁ</t>
  </si>
  <si>
    <t xml:space="preserve">                      (³ÝáõÝ, ³½·³ÝáõÝ)</t>
  </si>
  <si>
    <t xml:space="preserve">                     (³ÝáõÝ, ³½·³ÝáõÝ)</t>
  </si>
  <si>
    <t xml:space="preserve">         (ëïáñ³·ñáõÃÛáõÝ)</t>
  </si>
  <si>
    <t xml:space="preserve">                20  Ã.__________ §   ¦   N_________                                  </t>
  </si>
  <si>
    <t xml:space="preserve">          îÝûñ»Ýª                                                    </t>
  </si>
  <si>
    <t xml:space="preserve">        (³ÝáõÝ, ³½·³ÝáõÝ)</t>
  </si>
  <si>
    <t xml:space="preserve">         (³ÝáõÝ, ³½·³ÝáõÝ)</t>
  </si>
  <si>
    <t>¸³ßÝ³Ùáõñ §ÎáÙÇï³ë¦</t>
  </si>
  <si>
    <t>Ù2</t>
  </si>
  <si>
    <t xml:space="preserve">             (ï³é»ñáí)</t>
  </si>
  <si>
    <t xml:space="preserve">        (ëïáñ³·ñáõÃÛáõÝ)</t>
  </si>
  <si>
    <t xml:space="preserve">      (ëïáñ³·ñáõÃÛáõÝ)</t>
  </si>
  <si>
    <t xml:space="preserve">                        (³ÝáõÝ, ³½·³ÝáõÝ)</t>
  </si>
  <si>
    <t>¸³ÑÉÇ×Ç  ³Ãáé</t>
  </si>
  <si>
    <t xml:space="preserve"> ä³ß³ñÝ»ñÇ</t>
  </si>
  <si>
    <t xml:space="preserve">     (ëïáñ³·ñáõÃÛáõÝ)</t>
  </si>
  <si>
    <t xml:space="preserve">           (³ÝáõÝ, ³½·³ÝáõÝ)</t>
  </si>
  <si>
    <t>¸³ßÝ³Ùáõñ §Îñ³ëÝÇ ûÏïÛ³µñ¦</t>
  </si>
  <si>
    <t>Î³éÝ»½</t>
  </si>
  <si>
    <t xml:space="preserve">                       (³ÝáõÝ, ³½·³ÝáõÝ)</t>
  </si>
  <si>
    <t>ì³ñ¹»ÝÇëÇ ÂÇí  1  Øº¸   Ðà²Î</t>
  </si>
  <si>
    <t xml:space="preserve">                          Î³½Ù³Ï»ñåáõÃÛ³Ý   ³ÏïÇíÝ»ñÇ    å³ñï³íáñáõÃÛáõÝÝ»ñÇ</t>
  </si>
  <si>
    <t xml:space="preserve">                         ·áõÛù³·ñÙ³Ý  Ï³ñ·Ç</t>
  </si>
  <si>
    <t xml:space="preserve">                     Ð³í»Éí³Í 8                    </t>
  </si>
  <si>
    <t xml:space="preserve">            Ò¨  N-3</t>
  </si>
  <si>
    <t xml:space="preserve">           Ð³ëï³ïáõÙ  »Ù  ÐÐ üÇÝ³ÝëÝ»ñÇ  Ý³Ë³ñ³ñáõÃÛ³Ý</t>
  </si>
  <si>
    <t>¸åñáóÇ  ß»Ýù</t>
  </si>
  <si>
    <t>¸³ßÝ³Ùáõñ §²Ýáõß¦</t>
  </si>
  <si>
    <t>¸³ßÝ³Ùáõñ §èáëïáí ¸áÝ¦</t>
  </si>
  <si>
    <t>Ù³ë í»ñ³Ýáñá·Ù³Ý</t>
  </si>
  <si>
    <t>¸³ßÝ³Ùáõñ §ê¨³Ý¦</t>
  </si>
  <si>
    <t>¸³ßÝ³Ùáõñ §¶³ÙÙ³¦</t>
  </si>
  <si>
    <t>¸³ßÝ³Ùáõñ §´»É³éáõë¦</t>
  </si>
  <si>
    <t>¸³ßÝ³Ùáõñ §ÆñïÇß¦</t>
  </si>
  <si>
    <t>èáÛ³É    §Îñ³ëÝÇ ûÏïÛ³µñ¦</t>
  </si>
  <si>
    <t>èáÛ³É    §²í·áõëïá üáñ»¦</t>
  </si>
  <si>
    <t>²Ï³ñ¹ÇáÝ  §ì»ïÙ»ëïñ¦</t>
  </si>
  <si>
    <t xml:space="preserve">¸Çí³Ý  Ù³Ñ×³Ï³É </t>
  </si>
  <si>
    <t>ê»Õ³Ý  »ñÏáõ  ïáõÙµ³ÝÇ</t>
  </si>
  <si>
    <t>¶ñ³å³Ñ³ñ³Ý</t>
  </si>
  <si>
    <t>Î³ËÇã</t>
  </si>
  <si>
    <t>ê»Õ³Ý  Ù»Ï  ïáõÙµ³ÝÇ</t>
  </si>
  <si>
    <t>ä³ïÇ  Ä³Ù³óáõÛó</t>
  </si>
  <si>
    <t>ÈÇÝáÉÛáõÙ</t>
  </si>
  <si>
    <t>àôÕ»·áñ·</t>
  </si>
  <si>
    <t>Ð³ï³ÏÇ ·áñ·</t>
  </si>
  <si>
    <t>Ð»éáõëï³óáõÛó §DAEVO¦</t>
  </si>
  <si>
    <t>î»ë³Ù³·ÝÇïáýáÝ  §GVS¦</t>
  </si>
  <si>
    <t>äáõÉï</t>
  </si>
  <si>
    <t>ø³ÝáÝ</t>
  </si>
  <si>
    <t>ÎÇÝáåñá»Ïïáñ  §Epcon¦</t>
  </si>
  <si>
    <t>ÎÇÝáµáõý»ñ   §Nckal¦</t>
  </si>
  <si>
    <t>LG  DVD</t>
  </si>
  <si>
    <t>¾É.  ëÝáõóÙ³Ý í³Ñ³Ý³ÏHAGER</t>
  </si>
  <si>
    <t>ÎÇÝá¿Ïñ³Ý</t>
  </si>
  <si>
    <t>êÇÝÃ»½³ïáñ</t>
  </si>
  <si>
    <t>Ð³Ù³Ï³ñ·Çã  PHILIPS</t>
  </si>
  <si>
    <t>æ»éáõóÙ³Ý Ï³Ãë³  §µ³ùëÇ¦</t>
  </si>
  <si>
    <t>ºñ³Åßï³Ï³Ý Ï»ÝïñáÝ§AIWA¦</t>
  </si>
  <si>
    <t xml:space="preserve">բեմական հագուստ </t>
  </si>
  <si>
    <t>l</t>
  </si>
  <si>
    <t>ll</t>
  </si>
  <si>
    <t>lll</t>
  </si>
  <si>
    <t>IV</t>
  </si>
  <si>
    <t>V</t>
  </si>
  <si>
    <t>VI</t>
  </si>
  <si>
    <t>VII</t>
  </si>
  <si>
    <t>IX</t>
  </si>
  <si>
    <t>XI</t>
  </si>
  <si>
    <t>XII</t>
  </si>
  <si>
    <t>XIII</t>
  </si>
  <si>
    <t>²Ãáé   ÏÇë³÷³÷áõÏ</t>
  </si>
  <si>
    <t xml:space="preserve">Ð³ÝÓÝ³ÅáÕáíÇ Ý³ÝË³·³Ñ - </t>
  </si>
  <si>
    <t xml:space="preserve"> (ëïáñ³·ñáõÃÛáõÝ)</t>
  </si>
  <si>
    <t>üÇÝ.ïÝï.  »Ï³ÙáõïÝ»ñÇ  Ñ³ßí³éÙ³Ý  ¨</t>
  </si>
  <si>
    <r>
      <t xml:space="preserve">    ¶áõÛù³·ñÙ³Ý ²Ïï    N__</t>
    </r>
    <r>
      <rPr>
        <b/>
        <u/>
        <sz val="12"/>
        <color theme="1"/>
        <rFont val="Arial LatArm"/>
        <family val="2"/>
      </rPr>
      <t>10</t>
    </r>
    <r>
      <rPr>
        <b/>
        <sz val="12"/>
        <color theme="1"/>
        <rFont val="Arial LatArm"/>
        <family val="2"/>
      </rPr>
      <t>___</t>
    </r>
  </si>
  <si>
    <r>
      <t xml:space="preserve">    ¶áõÛù³·ñÙ³Ý òáõó³Ï    N__</t>
    </r>
    <r>
      <rPr>
        <b/>
        <u/>
        <sz val="12"/>
        <color theme="1"/>
        <rFont val="Arial LatArm"/>
        <family val="2"/>
      </rPr>
      <t>10</t>
    </r>
    <r>
      <rPr>
        <b/>
        <sz val="12"/>
        <color theme="1"/>
        <rFont val="Arial LatArm"/>
        <family val="2"/>
      </rPr>
      <t>___</t>
    </r>
  </si>
  <si>
    <t>¶áñÍí³Íù³Í³ÍÏáõÛÃ</t>
  </si>
  <si>
    <t>îåÇã Canon</t>
  </si>
  <si>
    <t xml:space="preserve">      Ð³ßí³å³Ñ ª  </t>
  </si>
  <si>
    <t>÷³ëï³óÇ ·áõÙ³ñÁ</t>
  </si>
  <si>
    <t xml:space="preserve">       § ì³ñ¹»ÝÇëÇ ÂÇí  1  Øº¸  ¦ Ðà²Î</t>
  </si>
  <si>
    <t xml:space="preserve">  Ñ³í³ù³·ñÙ³Ý Íñ³·ñ»ñÇ</t>
  </si>
  <si>
    <t>Ï³½ÙÙ³Ý ¨ Ñ³Ù³Ï³ñ·Ù³Ý µ³ÅÝÇ å»ï ª</t>
  </si>
  <si>
    <t>²í³·³Ýáõ ³Ý¹³Ù ª</t>
  </si>
  <si>
    <r>
      <t xml:space="preserve">                        </t>
    </r>
    <r>
      <rPr>
        <b/>
        <sz val="10"/>
        <color theme="1"/>
        <rFont val="Arial LatArm"/>
        <family val="2"/>
      </rPr>
      <t xml:space="preserve">  ². ê³Õ³Ã»ÉÛ³Ý</t>
    </r>
  </si>
  <si>
    <t>÷³ëï³óÇ</t>
  </si>
  <si>
    <r>
      <t xml:space="preserve">         </t>
    </r>
    <r>
      <rPr>
        <b/>
        <sz val="12"/>
        <color theme="1"/>
        <rFont val="Arial LatArm"/>
        <family val="2"/>
      </rPr>
      <t>ì³ñ¹»ÝÇëÇ § ÂÇí  1  Øº¸ ¦  Ðà²Î</t>
    </r>
  </si>
  <si>
    <t xml:space="preserve">                                   </t>
  </si>
  <si>
    <t xml:space="preserve">     ². ºñ³ÝáëÛ³Ý</t>
  </si>
  <si>
    <t>Ù³ë í»ñ³Ýáñá·Ù³Ý/15</t>
  </si>
  <si>
    <t>Ý³ëáëÝ ³Ûñí³Í ¿</t>
  </si>
  <si>
    <t xml:space="preserve">              Î. ÂáíÙ³ëÛ³Ý</t>
  </si>
  <si>
    <r>
      <t xml:space="preserve">                        </t>
    </r>
    <r>
      <rPr>
        <b/>
        <sz val="10"/>
        <color theme="1"/>
        <rFont val="Arial LatArm"/>
        <family val="2"/>
      </rPr>
      <t xml:space="preserve"> Î. ÂáíÙ³ëÛ³Ý</t>
    </r>
  </si>
  <si>
    <t>ջութակ 1/4  11-20</t>
  </si>
  <si>
    <t>հատ</t>
  </si>
  <si>
    <t>ջութակ 2/4  11-20</t>
  </si>
  <si>
    <t>ջերմաչափ  հեռահար</t>
  </si>
  <si>
    <t>պահարան</t>
  </si>
  <si>
    <t>GEWA 130360  դաշնամուրի  աթոռ</t>
  </si>
  <si>
    <t>Ortega Կիթառ RST5-1/2</t>
  </si>
  <si>
    <t>Կիթառ  կլասիկ CG0500039N</t>
  </si>
  <si>
    <t xml:space="preserve"> GEWA  900531 սինթեզատորի աթոռ մետ,</t>
  </si>
  <si>
    <t>Աթոռ բացովի  Proel</t>
  </si>
  <si>
    <t xml:space="preserve"> հարված, գործիք թամբուրին10</t>
  </si>
  <si>
    <t>Նոտակալ փոքր  պարսկական</t>
  </si>
  <si>
    <t>Հենակ խոս  MS-006</t>
  </si>
  <si>
    <t>Հենակ  սինթեզատորի</t>
  </si>
  <si>
    <t>179232 Trwnios  խոս, անլար set</t>
  </si>
  <si>
    <t>Դհոլ  միջին</t>
  </si>
  <si>
    <t>103085  Tronios  x20  Պրոյեկտոր</t>
  </si>
  <si>
    <t>Սինթեզատոր  casio  wk3800</t>
  </si>
  <si>
    <t>Ակորդեոն</t>
  </si>
  <si>
    <t>´»Ù³Ï³Ý Ñ³·áõëï</t>
  </si>
  <si>
    <t>ÀÝ¹³Ù»ÝÁ Ñ³Ýñ³·áõÙ³ñ</t>
  </si>
  <si>
    <t>è»ïÇÝ» ËáÕáí³Ï</t>
  </si>
  <si>
    <t>Ùï</t>
  </si>
  <si>
    <t>Ý»ï</t>
  </si>
  <si>
    <t xml:space="preserve"> 80    ( áõÃëáõÝ )</t>
  </si>
  <si>
    <t xml:space="preserve">                 (ÑÇÝ· Ñ³ñÛáõñ ï³ëÝí»ó) </t>
  </si>
  <si>
    <t xml:space="preserve">   35,104,185 ( ºñ»ëáõÝ ÑÇÝ· ÙÇÉÇáÝ Ù»Ï Ñ³ñÛáõñ ãáñë Ñ³½³ñ Ù»Ï Ñ³ñÛáõñ áõÃëáõÝÑÇÝ·) ¹ñ³Ù :</t>
  </si>
  <si>
    <r>
      <rPr>
        <u/>
        <sz val="10"/>
        <color theme="1"/>
        <rFont val="Arial LatArm"/>
        <family val="2"/>
      </rPr>
      <t>80-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</si>
  <si>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Ð³Ù³ÛÝùÇ Õ»Ï³í³ñÇ Ï³ñ·³¹ñáõÃÛáõÝ 23.03.2022 N 2-Ա         </t>
  </si>
  <si>
    <t xml:space="preserve">     29.06.2022Ã.</t>
  </si>
  <si>
    <t>Ա.Սաղաթելյան</t>
  </si>
  <si>
    <t xml:space="preserve">  Ñ³Ù³ÛÝùÇ  Õ»Ï³í³ñի տեղակալ</t>
  </si>
  <si>
    <t>Կարեն Մկրտչյան</t>
  </si>
  <si>
    <t>Սեյրան Գրիգորյան</t>
  </si>
  <si>
    <t xml:space="preserve">íñ³ÑëÏáÕáõÃÛ³Ý  µ³ÅÝÇ </t>
  </si>
  <si>
    <t>Գուրգեն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</si>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</sst>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u/>
      <sz val="10"/>
      <color theme="1"/>
      <name val="Arial LatArm"/>
      <family val="2"/>
    </font>
    <font>
      <b/>
      <sz val="12"/>
      <color theme="1"/>
      <name val="Arial LatArm"/>
      <family val="2"/>
    </font>
    <font>
      <b/>
      <i/>
      <u/>
      <sz val="10"/>
      <color theme="1"/>
      <name val="Arial LatArm"/>
      <family val="2"/>
    </font>
    <font>
      <b/>
      <u/>
      <sz val="12"/>
      <color theme="1"/>
      <name val="Arial LatArm"/>
      <family val="2"/>
    </font>
    <font>
      <i/>
      <u/>
      <sz val="12"/>
      <color theme="1"/>
      <name val="Arial LatArm"/>
      <family val="2"/>
    </font>
    <font>
      <b/>
      <sz val="10"/>
      <color theme="1"/>
      <name val="Arial LatArm"/>
      <family val="2"/>
    </font>
    <font>
      <b/>
      <sz val="8"/>
      <color theme="1"/>
      <name val="Arial LatArm"/>
      <family val="2"/>
    </font>
    <font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sz val="12"/>
      <name val="Arial LatArm"/>
      <family val="2"/>
    </font>
    <font>
      <b/>
      <i/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Alignment="1"/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horizontal="left" vertical="center" textRotation="90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textRotation="90" wrapText="1"/>
    </xf>
    <xf numFmtId="0" fontId="13" fillId="0" borderId="3" xfId="0" applyFont="1" applyBorder="1" applyAlignment="1">
      <alignment textRotation="90"/>
    </xf>
    <xf numFmtId="0" fontId="13" fillId="0" borderId="5" xfId="0" applyFont="1" applyBorder="1" applyAlignment="1">
      <alignment textRotation="90" wrapText="1"/>
    </xf>
    <xf numFmtId="0" fontId="13" fillId="0" borderId="3" xfId="0" applyFont="1" applyBorder="1" applyAlignment="1">
      <alignment horizontal="center"/>
    </xf>
    <xf numFmtId="0" fontId="14" fillId="0" borderId="0" xfId="0" applyFont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textRotation="255"/>
    </xf>
    <xf numFmtId="1" fontId="13" fillId="0" borderId="3" xfId="0" applyNumberFormat="1" applyFont="1" applyBorder="1" applyAlignment="1">
      <alignment horizontal="right"/>
    </xf>
    <xf numFmtId="1" fontId="13" fillId="0" borderId="3" xfId="0" applyNumberFormat="1" applyFont="1" applyBorder="1"/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3" fillId="0" borderId="6" xfId="0" applyFont="1" applyBorder="1"/>
    <xf numFmtId="0" fontId="13" fillId="0" borderId="3" xfId="0" applyFont="1" applyBorder="1" applyAlignment="1">
      <alignment horizontal="center" vertical="top"/>
    </xf>
    <xf numFmtId="0" fontId="13" fillId="0" borderId="7" xfId="0" applyFont="1" applyBorder="1"/>
    <xf numFmtId="0" fontId="13" fillId="0" borderId="8" xfId="0" applyFont="1" applyBorder="1"/>
    <xf numFmtId="0" fontId="13" fillId="0" borderId="6" xfId="0" applyFont="1" applyBorder="1" applyAlignment="1"/>
    <xf numFmtId="0" fontId="13" fillId="0" borderId="9" xfId="0" applyFont="1" applyBorder="1"/>
    <xf numFmtId="0" fontId="13" fillId="0" borderId="1" xfId="0" applyFont="1" applyBorder="1"/>
    <xf numFmtId="0" fontId="13" fillId="0" borderId="0" xfId="0" applyFont="1" applyBorder="1"/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0" fontId="2" fillId="0" borderId="6" xfId="0" applyFont="1" applyBorder="1"/>
    <xf numFmtId="0" fontId="15" fillId="2" borderId="3" xfId="0" applyFont="1" applyFill="1" applyBorder="1" applyAlignment="1">
      <alignment horizontal="center"/>
    </xf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1" fontId="13" fillId="0" borderId="6" xfId="0" applyNumberFormat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1" fontId="7" fillId="0" borderId="3" xfId="0" applyNumberFormat="1" applyFont="1" applyBorder="1"/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opLeftCell="A31" workbookViewId="0">
      <selection activeCell="G47" sqref="G47:I47"/>
    </sheetView>
  </sheetViews>
  <sheetFormatPr defaultColWidth="9.109375" defaultRowHeight="13.2"/>
  <cols>
    <col min="1" max="1" width="8.109375" style="1" customWidth="1"/>
    <col min="2" max="3" width="9.109375" style="1"/>
    <col min="4" max="4" width="14" style="1" customWidth="1"/>
    <col min="5" max="7" width="9.109375" style="1"/>
    <col min="8" max="8" width="8.44140625" style="1" customWidth="1"/>
    <col min="9" max="9" width="14.88671875" style="1" customWidth="1"/>
    <col min="10" max="10" width="1" style="1" customWidth="1"/>
    <col min="11" max="11" width="7.88671875" style="1" hidden="1" customWidth="1"/>
    <col min="12" max="15" width="9.109375" style="1" hidden="1" customWidth="1"/>
    <col min="16" max="17" width="0" style="1" hidden="1" customWidth="1"/>
    <col min="18" max="18" width="6" style="1" hidden="1" customWidth="1"/>
    <col min="19" max="19" width="2.88671875" style="1" hidden="1" customWidth="1"/>
    <col min="20" max="16384" width="9.109375" style="1"/>
  </cols>
  <sheetData>
    <row r="1" spans="1:14">
      <c r="D1" s="1" t="s">
        <v>72</v>
      </c>
    </row>
    <row r="2" spans="1:14">
      <c r="G2" s="1" t="s">
        <v>73</v>
      </c>
    </row>
    <row r="3" spans="1:14">
      <c r="H3" s="1" t="s">
        <v>74</v>
      </c>
    </row>
    <row r="4" spans="1:14">
      <c r="I4" s="1" t="s">
        <v>75</v>
      </c>
      <c r="J4" s="1" t="s">
        <v>0</v>
      </c>
    </row>
    <row r="5" spans="1:14">
      <c r="A5" s="30" t="s">
        <v>71</v>
      </c>
      <c r="B5" s="30"/>
      <c r="C5" s="30"/>
      <c r="D5" s="3"/>
      <c r="E5" s="1" t="s">
        <v>76</v>
      </c>
    </row>
    <row r="6" spans="1:14">
      <c r="A6" s="4" t="s">
        <v>1</v>
      </c>
      <c r="B6" s="4"/>
      <c r="C6" s="4"/>
      <c r="D6" s="13"/>
      <c r="F6" s="1" t="s">
        <v>54</v>
      </c>
      <c r="J6" s="3"/>
      <c r="M6" s="2"/>
      <c r="N6" s="3"/>
    </row>
    <row r="7" spans="1:14">
      <c r="F7" s="1" t="s">
        <v>2</v>
      </c>
    </row>
    <row r="16" spans="1:14" ht="15">
      <c r="D16" s="15"/>
      <c r="E16" s="15"/>
      <c r="F16" s="89" t="s">
        <v>65</v>
      </c>
      <c r="G16" s="89"/>
      <c r="H16" s="89"/>
    </row>
    <row r="17" spans="1:10" ht="15">
      <c r="D17" s="90" t="s">
        <v>126</v>
      </c>
      <c r="E17" s="90"/>
      <c r="F17" s="90"/>
      <c r="G17" s="90"/>
      <c r="H17" s="90"/>
      <c r="I17" s="3"/>
      <c r="J17" s="3"/>
    </row>
    <row r="20" spans="1:10">
      <c r="I20" s="3"/>
    </row>
    <row r="23" spans="1:10">
      <c r="A23" s="1" t="s">
        <v>3</v>
      </c>
      <c r="D23" s="3"/>
      <c r="E23" s="92" t="s">
        <v>132</v>
      </c>
      <c r="F23" s="92"/>
      <c r="G23" s="92"/>
      <c r="H23" s="92"/>
      <c r="I23" s="92"/>
      <c r="J23" s="3"/>
    </row>
    <row r="24" spans="1:10">
      <c r="E24" s="7"/>
      <c r="F24" s="7" t="s">
        <v>4</v>
      </c>
      <c r="G24" s="7"/>
      <c r="H24" s="7"/>
      <c r="I24" s="7"/>
    </row>
    <row r="25" spans="1:10">
      <c r="A25" s="1" t="s">
        <v>5</v>
      </c>
      <c r="I25" s="3"/>
    </row>
    <row r="26" spans="1:10" ht="15" customHeight="1">
      <c r="A26" s="14" t="s">
        <v>6</v>
      </c>
      <c r="B26" s="14"/>
      <c r="C26" s="91" t="s">
        <v>173</v>
      </c>
      <c r="D26" s="91"/>
      <c r="E26" s="91"/>
      <c r="F26" s="91"/>
      <c r="G26" s="91"/>
      <c r="H26" s="91"/>
      <c r="I26" s="91"/>
    </row>
    <row r="27" spans="1:10">
      <c r="E27" s="1" t="s">
        <v>7</v>
      </c>
    </row>
    <row r="29" spans="1:10" ht="15">
      <c r="A29" s="93" t="s">
        <v>8</v>
      </c>
      <c r="B29" s="93"/>
      <c r="C29" s="93"/>
      <c r="D29" s="93"/>
      <c r="E29" s="94" t="s">
        <v>174</v>
      </c>
      <c r="F29" s="94"/>
      <c r="G29" s="94"/>
      <c r="H29" s="94"/>
      <c r="I29" s="17"/>
    </row>
    <row r="31" spans="1:10" ht="15" customHeight="1">
      <c r="A31" s="1" t="s">
        <v>9</v>
      </c>
      <c r="E31" s="94" t="s">
        <v>174</v>
      </c>
      <c r="F31" s="94"/>
      <c r="G31" s="94"/>
      <c r="H31" s="94"/>
      <c r="I31" s="17"/>
    </row>
    <row r="33" spans="1:10">
      <c r="A33" s="5" t="s">
        <v>10</v>
      </c>
      <c r="B33" s="5"/>
      <c r="C33" s="5"/>
      <c r="D33" s="5"/>
      <c r="E33" s="5"/>
      <c r="F33" s="5"/>
      <c r="G33" s="5"/>
      <c r="H33" s="5"/>
      <c r="I33" s="5"/>
    </row>
    <row r="34" spans="1:10">
      <c r="A34" s="5" t="s">
        <v>11</v>
      </c>
      <c r="B34" s="5"/>
      <c r="C34" s="5"/>
      <c r="D34" s="5"/>
      <c r="E34" s="5"/>
      <c r="F34" s="5"/>
      <c r="G34" s="5"/>
      <c r="H34" s="5"/>
      <c r="I34" s="5"/>
    </row>
    <row r="35" spans="1:10">
      <c r="A35" s="5" t="s">
        <v>12</v>
      </c>
      <c r="B35" s="5"/>
      <c r="C35" s="5"/>
      <c r="D35" s="5"/>
      <c r="E35" s="5"/>
      <c r="F35" s="5"/>
      <c r="G35" s="5"/>
      <c r="H35" s="5"/>
      <c r="I35" s="5"/>
    </row>
    <row r="37" spans="1:10">
      <c r="F37" s="3"/>
      <c r="G37" s="3"/>
    </row>
    <row r="38" spans="1:10">
      <c r="F38" s="3"/>
      <c r="G38" s="3"/>
    </row>
    <row r="39" spans="1:10">
      <c r="F39" s="3"/>
      <c r="G39" s="3"/>
    </row>
    <row r="44" spans="1:10">
      <c r="A44" s="92" t="s">
        <v>13</v>
      </c>
      <c r="B44" s="92"/>
      <c r="C44" s="92"/>
      <c r="D44" s="92"/>
      <c r="E44" s="92"/>
    </row>
    <row r="45" spans="1:10">
      <c r="J45" s="3"/>
    </row>
    <row r="46" spans="1:10">
      <c r="J46" s="3"/>
    </row>
    <row r="47" spans="1:10">
      <c r="A47" s="2" t="s">
        <v>55</v>
      </c>
      <c r="B47" s="2"/>
      <c r="D47" s="2"/>
      <c r="E47" s="2"/>
      <c r="F47" s="3" t="s">
        <v>14</v>
      </c>
      <c r="G47" s="88" t="s">
        <v>175</v>
      </c>
      <c r="H47" s="88"/>
      <c r="I47" s="88"/>
      <c r="J47" s="3"/>
    </row>
    <row r="48" spans="1:10">
      <c r="A48" s="1" t="s">
        <v>15</v>
      </c>
      <c r="C48" s="3"/>
      <c r="D48" s="1" t="s">
        <v>62</v>
      </c>
      <c r="F48" s="3"/>
      <c r="G48" s="1" t="s">
        <v>56</v>
      </c>
      <c r="J48" s="3"/>
    </row>
    <row r="49" spans="1:10">
      <c r="J49" s="3"/>
    </row>
    <row r="50" spans="1:10">
      <c r="J50" s="3"/>
    </row>
    <row r="51" spans="1:10" ht="26.25" customHeight="1">
      <c r="A51" s="2" t="s">
        <v>16</v>
      </c>
      <c r="B51" s="2"/>
      <c r="D51" s="2"/>
      <c r="E51" s="2"/>
      <c r="G51" s="88" t="s">
        <v>140</v>
      </c>
      <c r="H51" s="88"/>
      <c r="I51" s="88"/>
      <c r="J51" s="3"/>
    </row>
    <row r="52" spans="1:10">
      <c r="A52" s="1" t="s">
        <v>17</v>
      </c>
      <c r="D52" s="1" t="s">
        <v>62</v>
      </c>
      <c r="G52" s="1" t="s">
        <v>57</v>
      </c>
      <c r="J52" s="3"/>
    </row>
    <row r="53" spans="1:10">
      <c r="J53" s="3"/>
    </row>
    <row r="54" spans="1:10">
      <c r="J54" s="3"/>
    </row>
    <row r="55" spans="1:10" ht="33" customHeight="1">
      <c r="A55" s="2" t="s">
        <v>18</v>
      </c>
      <c r="B55" s="2"/>
      <c r="D55" s="2"/>
      <c r="E55" s="2"/>
      <c r="G55" s="88" t="s">
        <v>143</v>
      </c>
      <c r="H55" s="88"/>
      <c r="I55" s="88"/>
      <c r="J55" s="3"/>
    </row>
    <row r="56" spans="1:10">
      <c r="A56" s="1" t="s">
        <v>19</v>
      </c>
      <c r="D56" s="1" t="s">
        <v>66</v>
      </c>
      <c r="G56" s="1" t="s">
        <v>67</v>
      </c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mergeCells count="11">
    <mergeCell ref="G51:I51"/>
    <mergeCell ref="G47:I47"/>
    <mergeCell ref="G55:I55"/>
    <mergeCell ref="F16:H16"/>
    <mergeCell ref="D17:H17"/>
    <mergeCell ref="C26:I26"/>
    <mergeCell ref="A44:E44"/>
    <mergeCell ref="E23:I23"/>
    <mergeCell ref="A29:D29"/>
    <mergeCell ref="E29:H29"/>
    <mergeCell ref="E31:H3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opLeftCell="A61" zoomScaleNormal="100" workbookViewId="0">
      <selection activeCell="L60" sqref="L60"/>
    </sheetView>
  </sheetViews>
  <sheetFormatPr defaultColWidth="9.109375" defaultRowHeight="15"/>
  <cols>
    <col min="1" max="1" width="7.109375" style="39" customWidth="1"/>
    <col min="2" max="2" width="11.33203125" style="39" customWidth="1"/>
    <col min="3" max="3" width="31.88671875" style="39" customWidth="1"/>
    <col min="4" max="4" width="9.88671875" style="39" customWidth="1"/>
    <col min="5" max="5" width="8.6640625" style="39" customWidth="1"/>
    <col min="6" max="6" width="17.5546875" style="39" customWidth="1"/>
    <col min="7" max="7" width="6.6640625" style="39" customWidth="1"/>
    <col min="8" max="8" width="6.88671875" style="39" customWidth="1"/>
    <col min="9" max="9" width="17.6640625" style="39" customWidth="1"/>
    <col min="10" max="10" width="7.44140625" style="39" customWidth="1"/>
    <col min="11" max="11" width="6.44140625" style="39" customWidth="1"/>
    <col min="12" max="12" width="4.44140625" style="39" customWidth="1"/>
    <col min="13" max="13" width="18.5546875" style="39" customWidth="1"/>
    <col min="14" max="16384" width="9.109375" style="39"/>
  </cols>
  <sheetData>
    <row r="1" spans="1:13">
      <c r="D1" s="37"/>
      <c r="E1" s="37"/>
      <c r="F1" s="89" t="s">
        <v>65</v>
      </c>
      <c r="G1" s="89"/>
      <c r="H1" s="89"/>
    </row>
    <row r="2" spans="1:13">
      <c r="D2" s="90" t="s">
        <v>127</v>
      </c>
      <c r="E2" s="90"/>
      <c r="F2" s="90"/>
      <c r="G2" s="90"/>
      <c r="H2" s="90"/>
    </row>
    <row r="3" spans="1:13" ht="18.75" customHeight="1">
      <c r="C3" s="39" t="s">
        <v>138</v>
      </c>
    </row>
    <row r="4" spans="1:13" ht="111.75" customHeight="1">
      <c r="A4" s="40" t="s">
        <v>36</v>
      </c>
      <c r="B4" s="41" t="s">
        <v>37</v>
      </c>
      <c r="C4" s="42"/>
      <c r="D4" s="43" t="s">
        <v>38</v>
      </c>
      <c r="E4" s="44" t="s">
        <v>41</v>
      </c>
      <c r="F4" s="43" t="s">
        <v>42</v>
      </c>
      <c r="G4" s="44" t="s">
        <v>40</v>
      </c>
      <c r="H4" s="44" t="s">
        <v>137</v>
      </c>
      <c r="I4" s="43" t="s">
        <v>39</v>
      </c>
      <c r="J4" s="43" t="s">
        <v>43</v>
      </c>
      <c r="K4" s="43" t="s">
        <v>44</v>
      </c>
      <c r="L4" s="44" t="s">
        <v>45</v>
      </c>
      <c r="M4" s="45" t="s">
        <v>46</v>
      </c>
    </row>
    <row r="5" spans="1:13" s="47" customFormat="1" ht="17.25" customHeight="1">
      <c r="A5" s="46" t="s">
        <v>111</v>
      </c>
      <c r="B5" s="96" t="s">
        <v>112</v>
      </c>
      <c r="C5" s="97"/>
      <c r="D5" s="46" t="s">
        <v>113</v>
      </c>
      <c r="E5" s="46" t="s">
        <v>114</v>
      </c>
      <c r="F5" s="46" t="s">
        <v>115</v>
      </c>
      <c r="G5" s="46" t="s">
        <v>116</v>
      </c>
      <c r="H5" s="46" t="s">
        <v>117</v>
      </c>
      <c r="I5" s="46" t="s">
        <v>117</v>
      </c>
      <c r="J5" s="46" t="s">
        <v>118</v>
      </c>
      <c r="K5" s="46" t="s">
        <v>119</v>
      </c>
      <c r="L5" s="46" t="s">
        <v>120</v>
      </c>
      <c r="M5" s="46" t="s">
        <v>121</v>
      </c>
    </row>
    <row r="6" spans="1:13" ht="16.2">
      <c r="A6" s="46">
        <v>1</v>
      </c>
      <c r="B6" s="48" t="s">
        <v>77</v>
      </c>
      <c r="C6" s="49"/>
      <c r="D6" s="50" t="s">
        <v>47</v>
      </c>
      <c r="E6" s="51">
        <v>1</v>
      </c>
      <c r="F6" s="52">
        <v>29991000</v>
      </c>
      <c r="G6" s="46"/>
      <c r="H6" s="46">
        <f>E6</f>
        <v>1</v>
      </c>
      <c r="I6" s="53">
        <f>F6*H6</f>
        <v>29991000</v>
      </c>
      <c r="J6" s="54"/>
      <c r="K6" s="46"/>
      <c r="L6" s="54"/>
      <c r="M6" s="54"/>
    </row>
    <row r="7" spans="1:13" ht="16.2">
      <c r="A7" s="46">
        <v>2</v>
      </c>
      <c r="B7" s="48" t="s">
        <v>78</v>
      </c>
      <c r="C7" s="49"/>
      <c r="D7" s="50" t="s">
        <v>47</v>
      </c>
      <c r="E7" s="51">
        <v>1</v>
      </c>
      <c r="F7" s="55">
        <v>59693</v>
      </c>
      <c r="G7" s="46"/>
      <c r="H7" s="46">
        <f t="shared" ref="H7:H63" si="0">E7</f>
        <v>1</v>
      </c>
      <c r="I7" s="53">
        <f t="shared" ref="I7:I63" si="1">F7*H7</f>
        <v>59693</v>
      </c>
      <c r="J7" s="54"/>
      <c r="K7" s="54"/>
      <c r="L7" s="54"/>
      <c r="M7" s="54"/>
    </row>
    <row r="8" spans="1:13" ht="16.2">
      <c r="A8" s="46">
        <v>3</v>
      </c>
      <c r="B8" s="48" t="s">
        <v>79</v>
      </c>
      <c r="C8" s="49"/>
      <c r="D8" s="50" t="s">
        <v>47</v>
      </c>
      <c r="E8" s="51">
        <v>1</v>
      </c>
      <c r="F8" s="55">
        <v>60577</v>
      </c>
      <c r="G8" s="46"/>
      <c r="H8" s="46">
        <f t="shared" si="0"/>
        <v>1</v>
      </c>
      <c r="I8" s="53">
        <f t="shared" si="1"/>
        <v>60577</v>
      </c>
      <c r="J8" s="54"/>
      <c r="K8" s="54"/>
      <c r="L8" s="54"/>
      <c r="M8" s="54"/>
    </row>
    <row r="9" spans="1:13" ht="16.2">
      <c r="A9" s="46">
        <v>4</v>
      </c>
      <c r="B9" s="48" t="s">
        <v>79</v>
      </c>
      <c r="C9" s="49"/>
      <c r="D9" s="50" t="s">
        <v>47</v>
      </c>
      <c r="E9" s="51">
        <v>1</v>
      </c>
      <c r="F9" s="55">
        <v>60577</v>
      </c>
      <c r="G9" s="46"/>
      <c r="H9" s="46">
        <f t="shared" si="0"/>
        <v>1</v>
      </c>
      <c r="I9" s="53">
        <f t="shared" si="1"/>
        <v>60577</v>
      </c>
      <c r="J9" s="54"/>
      <c r="K9" s="46"/>
      <c r="L9" s="54"/>
      <c r="M9" s="65" t="s">
        <v>80</v>
      </c>
    </row>
    <row r="10" spans="1:13" ht="16.2">
      <c r="A10" s="46">
        <v>5</v>
      </c>
      <c r="B10" s="48" t="s">
        <v>81</v>
      </c>
      <c r="C10" s="49"/>
      <c r="D10" s="50" t="s">
        <v>47</v>
      </c>
      <c r="E10" s="51">
        <v>1</v>
      </c>
      <c r="F10" s="55">
        <v>54889</v>
      </c>
      <c r="G10" s="46"/>
      <c r="H10" s="46">
        <f t="shared" si="0"/>
        <v>1</v>
      </c>
      <c r="I10" s="53">
        <f t="shared" si="1"/>
        <v>54889</v>
      </c>
      <c r="J10" s="54"/>
      <c r="K10" s="46"/>
      <c r="L10" s="54"/>
      <c r="M10" s="54"/>
    </row>
    <row r="11" spans="1:13" ht="16.2">
      <c r="A11" s="46">
        <v>6</v>
      </c>
      <c r="B11" s="48" t="s">
        <v>58</v>
      </c>
      <c r="C11" s="49"/>
      <c r="D11" s="50" t="s">
        <v>47</v>
      </c>
      <c r="E11" s="51">
        <v>1</v>
      </c>
      <c r="F11" s="55">
        <v>61904</v>
      </c>
      <c r="G11" s="46"/>
      <c r="H11" s="46">
        <f t="shared" si="0"/>
        <v>1</v>
      </c>
      <c r="I11" s="53">
        <f t="shared" si="1"/>
        <v>61904</v>
      </c>
      <c r="J11" s="54"/>
      <c r="K11" s="54"/>
      <c r="L11" s="54"/>
      <c r="M11" s="54"/>
    </row>
    <row r="12" spans="1:13" ht="16.2">
      <c r="A12" s="46">
        <v>7</v>
      </c>
      <c r="B12" s="48" t="s">
        <v>58</v>
      </c>
      <c r="C12" s="49"/>
      <c r="D12" s="50" t="s">
        <v>47</v>
      </c>
      <c r="E12" s="51">
        <v>1</v>
      </c>
      <c r="F12" s="55">
        <v>61904</v>
      </c>
      <c r="G12" s="46"/>
      <c r="H12" s="46">
        <f t="shared" si="0"/>
        <v>1</v>
      </c>
      <c r="I12" s="53">
        <f t="shared" si="1"/>
        <v>61904</v>
      </c>
      <c r="J12" s="54"/>
      <c r="K12" s="54"/>
      <c r="L12" s="54"/>
      <c r="M12" s="54"/>
    </row>
    <row r="13" spans="1:13" ht="16.2">
      <c r="A13" s="46">
        <v>8</v>
      </c>
      <c r="B13" s="48" t="s">
        <v>58</v>
      </c>
      <c r="C13" s="49"/>
      <c r="D13" s="50" t="s">
        <v>47</v>
      </c>
      <c r="E13" s="51">
        <v>1</v>
      </c>
      <c r="F13" s="55">
        <v>61904</v>
      </c>
      <c r="G13" s="46"/>
      <c r="H13" s="46">
        <f t="shared" si="0"/>
        <v>1</v>
      </c>
      <c r="I13" s="53">
        <f t="shared" si="1"/>
        <v>61904</v>
      </c>
      <c r="J13" s="54"/>
      <c r="K13" s="54"/>
      <c r="L13" s="54"/>
      <c r="M13" s="54"/>
    </row>
    <row r="14" spans="1:13" ht="16.2">
      <c r="A14" s="46">
        <v>9</v>
      </c>
      <c r="B14" s="48" t="s">
        <v>58</v>
      </c>
      <c r="C14" s="49"/>
      <c r="D14" s="50" t="s">
        <v>47</v>
      </c>
      <c r="E14" s="51">
        <v>1</v>
      </c>
      <c r="F14" s="55">
        <v>61904</v>
      </c>
      <c r="G14" s="46"/>
      <c r="H14" s="46">
        <f t="shared" si="0"/>
        <v>1</v>
      </c>
      <c r="I14" s="53">
        <f t="shared" si="1"/>
        <v>61904</v>
      </c>
      <c r="J14" s="54"/>
      <c r="K14" s="54"/>
      <c r="L14" s="54"/>
      <c r="M14" s="54"/>
    </row>
    <row r="15" spans="1:13" ht="16.2">
      <c r="A15" s="46">
        <v>10</v>
      </c>
      <c r="B15" s="48" t="s">
        <v>58</v>
      </c>
      <c r="C15" s="49"/>
      <c r="D15" s="50" t="s">
        <v>47</v>
      </c>
      <c r="E15" s="51">
        <v>1</v>
      </c>
      <c r="F15" s="55">
        <v>61904</v>
      </c>
      <c r="G15" s="46"/>
      <c r="H15" s="46">
        <f t="shared" si="0"/>
        <v>1</v>
      </c>
      <c r="I15" s="53">
        <f t="shared" si="1"/>
        <v>61904</v>
      </c>
      <c r="J15" s="54"/>
      <c r="K15" s="54"/>
      <c r="L15" s="54"/>
      <c r="M15" s="54"/>
    </row>
    <row r="16" spans="1:13" ht="16.2">
      <c r="A16" s="46">
        <v>11</v>
      </c>
      <c r="B16" s="48" t="s">
        <v>68</v>
      </c>
      <c r="C16" s="49"/>
      <c r="D16" s="50" t="s">
        <v>47</v>
      </c>
      <c r="E16" s="51">
        <v>1</v>
      </c>
      <c r="F16" s="55">
        <v>63029</v>
      </c>
      <c r="G16" s="46"/>
      <c r="H16" s="46">
        <f t="shared" si="0"/>
        <v>1</v>
      </c>
      <c r="I16" s="53">
        <f t="shared" si="1"/>
        <v>63029</v>
      </c>
      <c r="J16" s="54"/>
      <c r="K16" s="54"/>
      <c r="L16" s="54"/>
      <c r="M16" s="54"/>
    </row>
    <row r="17" spans="1:13" ht="16.2">
      <c r="A17" s="46">
        <v>12</v>
      </c>
      <c r="B17" s="48" t="s">
        <v>68</v>
      </c>
      <c r="C17" s="49"/>
      <c r="D17" s="50" t="s">
        <v>47</v>
      </c>
      <c r="E17" s="51">
        <v>1</v>
      </c>
      <c r="F17" s="55">
        <v>63029</v>
      </c>
      <c r="G17" s="46"/>
      <c r="H17" s="46">
        <f t="shared" si="0"/>
        <v>1</v>
      </c>
      <c r="I17" s="53">
        <f t="shared" si="1"/>
        <v>63029</v>
      </c>
      <c r="J17" s="54"/>
      <c r="K17" s="54"/>
      <c r="L17" s="54"/>
      <c r="M17" s="65" t="s">
        <v>80</v>
      </c>
    </row>
    <row r="18" spans="1:13" ht="16.2">
      <c r="A18" s="46">
        <v>13</v>
      </c>
      <c r="B18" s="48" t="s">
        <v>68</v>
      </c>
      <c r="C18" s="49"/>
      <c r="D18" s="50" t="s">
        <v>47</v>
      </c>
      <c r="E18" s="51">
        <v>1</v>
      </c>
      <c r="F18" s="55">
        <v>63029</v>
      </c>
      <c r="G18" s="46"/>
      <c r="H18" s="46">
        <f t="shared" si="0"/>
        <v>1</v>
      </c>
      <c r="I18" s="53">
        <f t="shared" si="1"/>
        <v>63029</v>
      </c>
      <c r="J18" s="54"/>
      <c r="K18" s="54"/>
      <c r="L18" s="54"/>
      <c r="M18" s="54"/>
    </row>
    <row r="19" spans="1:13" ht="16.2">
      <c r="A19" s="46">
        <v>14</v>
      </c>
      <c r="B19" s="48" t="s">
        <v>68</v>
      </c>
      <c r="C19" s="49"/>
      <c r="D19" s="50" t="s">
        <v>47</v>
      </c>
      <c r="E19" s="51">
        <v>1</v>
      </c>
      <c r="F19" s="55">
        <v>63029</v>
      </c>
      <c r="G19" s="46"/>
      <c r="H19" s="46">
        <f t="shared" si="0"/>
        <v>1</v>
      </c>
      <c r="I19" s="53">
        <f t="shared" si="1"/>
        <v>63029</v>
      </c>
      <c r="J19" s="54"/>
      <c r="K19" s="54"/>
      <c r="L19" s="54"/>
      <c r="M19" s="54"/>
    </row>
    <row r="20" spans="1:13" ht="16.2">
      <c r="A20" s="46">
        <v>15</v>
      </c>
      <c r="B20" s="48" t="s">
        <v>68</v>
      </c>
      <c r="C20" s="49"/>
      <c r="D20" s="50" t="s">
        <v>47</v>
      </c>
      <c r="E20" s="51">
        <v>1</v>
      </c>
      <c r="F20" s="55">
        <v>63029</v>
      </c>
      <c r="G20" s="46"/>
      <c r="H20" s="46">
        <f t="shared" si="0"/>
        <v>1</v>
      </c>
      <c r="I20" s="53">
        <f t="shared" si="1"/>
        <v>63029</v>
      </c>
      <c r="J20" s="54"/>
      <c r="K20" s="54"/>
      <c r="L20" s="54"/>
      <c r="M20" s="46"/>
    </row>
    <row r="21" spans="1:13" ht="16.2">
      <c r="A21" s="46">
        <v>16</v>
      </c>
      <c r="B21" s="48" t="s">
        <v>68</v>
      </c>
      <c r="C21" s="49"/>
      <c r="D21" s="50" t="s">
        <v>47</v>
      </c>
      <c r="E21" s="51">
        <v>1</v>
      </c>
      <c r="F21" s="55">
        <v>63029</v>
      </c>
      <c r="G21" s="46"/>
      <c r="H21" s="46">
        <f t="shared" si="0"/>
        <v>1</v>
      </c>
      <c r="I21" s="53">
        <f t="shared" si="1"/>
        <v>63029</v>
      </c>
      <c r="J21" s="54"/>
      <c r="K21" s="46"/>
      <c r="L21" s="54"/>
      <c r="M21" s="46"/>
    </row>
    <row r="22" spans="1:13" ht="16.2">
      <c r="A22" s="46">
        <v>17</v>
      </c>
      <c r="B22" s="48" t="s">
        <v>68</v>
      </c>
      <c r="C22" s="49"/>
      <c r="D22" s="50" t="s">
        <v>47</v>
      </c>
      <c r="E22" s="51">
        <v>1</v>
      </c>
      <c r="F22" s="55">
        <v>63029</v>
      </c>
      <c r="G22" s="46"/>
      <c r="H22" s="46">
        <f t="shared" si="0"/>
        <v>1</v>
      </c>
      <c r="I22" s="53">
        <f t="shared" si="1"/>
        <v>63029</v>
      </c>
      <c r="J22" s="54"/>
      <c r="K22" s="54"/>
      <c r="L22" s="54"/>
      <c r="M22" s="46"/>
    </row>
    <row r="23" spans="1:13" ht="16.2">
      <c r="A23" s="46">
        <v>18</v>
      </c>
      <c r="B23" s="48" t="s">
        <v>68</v>
      </c>
      <c r="C23" s="49"/>
      <c r="D23" s="50" t="s">
        <v>47</v>
      </c>
      <c r="E23" s="51">
        <v>1</v>
      </c>
      <c r="F23" s="55">
        <v>63029</v>
      </c>
      <c r="G23" s="46"/>
      <c r="H23" s="46">
        <f t="shared" si="0"/>
        <v>1</v>
      </c>
      <c r="I23" s="53">
        <f t="shared" si="1"/>
        <v>63029</v>
      </c>
      <c r="J23" s="54"/>
      <c r="K23" s="54"/>
      <c r="L23" s="54"/>
      <c r="M23" s="54"/>
    </row>
    <row r="24" spans="1:13" ht="16.2">
      <c r="A24" s="46">
        <v>19</v>
      </c>
      <c r="B24" s="48" t="s">
        <v>78</v>
      </c>
      <c r="C24" s="49"/>
      <c r="D24" s="50" t="s">
        <v>47</v>
      </c>
      <c r="E24" s="51">
        <v>1</v>
      </c>
      <c r="F24" s="55">
        <v>59693</v>
      </c>
      <c r="G24" s="46"/>
      <c r="H24" s="46">
        <f t="shared" si="0"/>
        <v>1</v>
      </c>
      <c r="I24" s="53">
        <f t="shared" si="1"/>
        <v>59693</v>
      </c>
      <c r="J24" s="54"/>
      <c r="K24" s="54"/>
      <c r="L24" s="54"/>
      <c r="M24" s="54"/>
    </row>
    <row r="25" spans="1:13" ht="16.2">
      <c r="A25" s="46">
        <v>20</v>
      </c>
      <c r="B25" s="48" t="s">
        <v>82</v>
      </c>
      <c r="C25" s="49"/>
      <c r="D25" s="50" t="s">
        <v>47</v>
      </c>
      <c r="E25" s="51">
        <v>1</v>
      </c>
      <c r="F25" s="55">
        <v>61020</v>
      </c>
      <c r="G25" s="46"/>
      <c r="H25" s="46">
        <f t="shared" si="0"/>
        <v>1</v>
      </c>
      <c r="I25" s="53">
        <f t="shared" si="1"/>
        <v>61020</v>
      </c>
      <c r="J25" s="54"/>
      <c r="K25" s="54"/>
      <c r="L25" s="54"/>
      <c r="M25" s="65" t="s">
        <v>80</v>
      </c>
    </row>
    <row r="26" spans="1:13" ht="16.2">
      <c r="A26" s="46">
        <v>21</v>
      </c>
      <c r="B26" s="48" t="s">
        <v>83</v>
      </c>
      <c r="C26" s="49"/>
      <c r="D26" s="50" t="s">
        <v>47</v>
      </c>
      <c r="E26" s="51">
        <v>1</v>
      </c>
      <c r="F26" s="55">
        <v>61020</v>
      </c>
      <c r="G26" s="46"/>
      <c r="H26" s="46">
        <f t="shared" si="0"/>
        <v>1</v>
      </c>
      <c r="I26" s="53">
        <f t="shared" si="1"/>
        <v>61020</v>
      </c>
      <c r="J26" s="54"/>
      <c r="K26" s="54"/>
      <c r="L26" s="54"/>
      <c r="M26" s="54"/>
    </row>
    <row r="27" spans="1:13" ht="16.2">
      <c r="A27" s="46">
        <v>22</v>
      </c>
      <c r="B27" s="48" t="s">
        <v>83</v>
      </c>
      <c r="C27" s="49"/>
      <c r="D27" s="50" t="s">
        <v>47</v>
      </c>
      <c r="E27" s="51">
        <v>1</v>
      </c>
      <c r="F27" s="55">
        <v>45986</v>
      </c>
      <c r="G27" s="46"/>
      <c r="H27" s="46">
        <f t="shared" si="0"/>
        <v>1</v>
      </c>
      <c r="I27" s="53">
        <f t="shared" si="1"/>
        <v>45986</v>
      </c>
      <c r="J27" s="54"/>
      <c r="K27" s="54"/>
      <c r="L27" s="54"/>
      <c r="M27" s="54"/>
    </row>
    <row r="28" spans="1:13" ht="16.2">
      <c r="A28" s="46">
        <v>23</v>
      </c>
      <c r="B28" s="48" t="s">
        <v>84</v>
      </c>
      <c r="C28" s="49"/>
      <c r="D28" s="50" t="s">
        <v>47</v>
      </c>
      <c r="E28" s="51">
        <v>1</v>
      </c>
      <c r="F28" s="55">
        <v>59693</v>
      </c>
      <c r="G28" s="46"/>
      <c r="H28" s="46">
        <f t="shared" si="0"/>
        <v>1</v>
      </c>
      <c r="I28" s="53">
        <f t="shared" si="1"/>
        <v>59693</v>
      </c>
      <c r="J28" s="54"/>
      <c r="K28" s="54"/>
      <c r="L28" s="54"/>
      <c r="M28" s="54"/>
    </row>
    <row r="29" spans="1:13" ht="16.2">
      <c r="A29" s="46">
        <v>24</v>
      </c>
      <c r="B29" s="48" t="s">
        <v>85</v>
      </c>
      <c r="C29" s="49"/>
      <c r="D29" s="50" t="s">
        <v>47</v>
      </c>
      <c r="E29" s="51">
        <v>1</v>
      </c>
      <c r="F29" s="54">
        <v>143706</v>
      </c>
      <c r="G29" s="46"/>
      <c r="H29" s="46">
        <f t="shared" si="0"/>
        <v>1</v>
      </c>
      <c r="I29" s="53">
        <f t="shared" si="1"/>
        <v>143706</v>
      </c>
      <c r="J29" s="54"/>
      <c r="K29" s="54"/>
      <c r="L29" s="54"/>
      <c r="M29" s="54"/>
    </row>
    <row r="30" spans="1:13" ht="16.2">
      <c r="A30" s="46">
        <v>25</v>
      </c>
      <c r="B30" s="48" t="s">
        <v>85</v>
      </c>
      <c r="C30" s="49"/>
      <c r="D30" s="50" t="s">
        <v>47</v>
      </c>
      <c r="E30" s="51">
        <v>1</v>
      </c>
      <c r="F30" s="54">
        <v>143706</v>
      </c>
      <c r="G30" s="46"/>
      <c r="H30" s="46">
        <f t="shared" si="0"/>
        <v>1</v>
      </c>
      <c r="I30" s="53">
        <f t="shared" si="1"/>
        <v>143706</v>
      </c>
      <c r="J30" s="54"/>
      <c r="K30" s="54"/>
      <c r="L30" s="54"/>
      <c r="M30" s="46"/>
    </row>
    <row r="31" spans="1:13" ht="16.2">
      <c r="A31" s="46">
        <v>26</v>
      </c>
      <c r="B31" s="48" t="s">
        <v>86</v>
      </c>
      <c r="C31" s="49"/>
      <c r="D31" s="50" t="s">
        <v>47</v>
      </c>
      <c r="E31" s="51">
        <v>1</v>
      </c>
      <c r="F31" s="54">
        <v>221087</v>
      </c>
      <c r="G31" s="46"/>
      <c r="H31" s="46">
        <f t="shared" si="0"/>
        <v>1</v>
      </c>
      <c r="I31" s="53">
        <f t="shared" si="1"/>
        <v>221087</v>
      </c>
      <c r="J31" s="54"/>
      <c r="K31" s="54"/>
      <c r="L31" s="54"/>
      <c r="M31" s="46"/>
    </row>
    <row r="32" spans="1:13" ht="16.2">
      <c r="A32" s="46">
        <v>27</v>
      </c>
      <c r="B32" s="48" t="s">
        <v>87</v>
      </c>
      <c r="C32" s="49"/>
      <c r="D32" s="50" t="s">
        <v>47</v>
      </c>
      <c r="E32" s="51">
        <v>1</v>
      </c>
      <c r="F32" s="54">
        <v>16360</v>
      </c>
      <c r="G32" s="46"/>
      <c r="H32" s="46">
        <f t="shared" si="0"/>
        <v>1</v>
      </c>
      <c r="I32" s="53">
        <f t="shared" si="1"/>
        <v>16360</v>
      </c>
      <c r="J32" s="54"/>
      <c r="K32" s="54"/>
      <c r="L32" s="54"/>
      <c r="M32" s="54"/>
    </row>
    <row r="33" spans="1:13">
      <c r="A33" s="46">
        <v>28</v>
      </c>
      <c r="B33" s="48" t="s">
        <v>88</v>
      </c>
      <c r="C33" s="49"/>
      <c r="D33" s="50" t="s">
        <v>47</v>
      </c>
      <c r="E33" s="46">
        <v>2</v>
      </c>
      <c r="F33" s="54">
        <v>9622</v>
      </c>
      <c r="G33" s="46"/>
      <c r="H33" s="46">
        <f t="shared" si="0"/>
        <v>2</v>
      </c>
      <c r="I33" s="53">
        <f t="shared" si="1"/>
        <v>19244</v>
      </c>
      <c r="J33" s="54"/>
      <c r="K33" s="54"/>
      <c r="L33" s="54"/>
      <c r="M33" s="54"/>
    </row>
    <row r="34" spans="1:13">
      <c r="A34" s="46">
        <v>29</v>
      </c>
      <c r="B34" s="48" t="s">
        <v>89</v>
      </c>
      <c r="C34" s="49"/>
      <c r="D34" s="50" t="s">
        <v>47</v>
      </c>
      <c r="E34" s="46">
        <v>6</v>
      </c>
      <c r="F34" s="54">
        <v>9621</v>
      </c>
      <c r="G34" s="46"/>
      <c r="H34" s="46">
        <f t="shared" si="0"/>
        <v>6</v>
      </c>
      <c r="I34" s="53">
        <f t="shared" si="1"/>
        <v>57726</v>
      </c>
      <c r="J34" s="54"/>
      <c r="K34" s="54"/>
      <c r="L34" s="54"/>
      <c r="M34" s="54"/>
    </row>
    <row r="35" spans="1:13">
      <c r="A35" s="46">
        <v>30</v>
      </c>
      <c r="B35" s="48" t="s">
        <v>90</v>
      </c>
      <c r="C35" s="49"/>
      <c r="D35" s="50" t="s">
        <v>47</v>
      </c>
      <c r="E35" s="46">
        <v>1</v>
      </c>
      <c r="F35" s="55">
        <v>12380</v>
      </c>
      <c r="G35" s="46"/>
      <c r="H35" s="46">
        <f t="shared" si="0"/>
        <v>1</v>
      </c>
      <c r="I35" s="53">
        <f t="shared" si="1"/>
        <v>12380</v>
      </c>
      <c r="J35" s="54"/>
      <c r="K35" s="54"/>
      <c r="L35" s="54"/>
      <c r="M35" s="54"/>
    </row>
    <row r="36" spans="1:13">
      <c r="A36" s="46">
        <v>31</v>
      </c>
      <c r="B36" s="48" t="s">
        <v>90</v>
      </c>
      <c r="C36" s="49"/>
      <c r="D36" s="50" t="s">
        <v>47</v>
      </c>
      <c r="E36" s="46">
        <v>1</v>
      </c>
      <c r="F36" s="55">
        <v>24761</v>
      </c>
      <c r="G36" s="46"/>
      <c r="H36" s="46">
        <f t="shared" si="0"/>
        <v>1</v>
      </c>
      <c r="I36" s="53">
        <f t="shared" si="1"/>
        <v>24761</v>
      </c>
      <c r="J36" s="54"/>
      <c r="K36" s="54"/>
      <c r="L36" s="54"/>
      <c r="M36" s="54"/>
    </row>
    <row r="37" spans="1:13">
      <c r="A37" s="46">
        <v>32</v>
      </c>
      <c r="B37" s="48" t="s">
        <v>91</v>
      </c>
      <c r="C37" s="49"/>
      <c r="D37" s="50" t="s">
        <v>47</v>
      </c>
      <c r="E37" s="46">
        <v>4</v>
      </c>
      <c r="F37" s="55">
        <v>7428</v>
      </c>
      <c r="G37" s="46"/>
      <c r="H37" s="46">
        <f t="shared" si="0"/>
        <v>4</v>
      </c>
      <c r="I37" s="53">
        <f t="shared" si="1"/>
        <v>29712</v>
      </c>
      <c r="J37" s="54"/>
      <c r="K37" s="54"/>
      <c r="L37" s="54"/>
      <c r="M37" s="54"/>
    </row>
    <row r="38" spans="1:13">
      <c r="A38" s="46">
        <v>33</v>
      </c>
      <c r="B38" s="48" t="s">
        <v>92</v>
      </c>
      <c r="C38" s="49"/>
      <c r="D38" s="50" t="s">
        <v>47</v>
      </c>
      <c r="E38" s="46">
        <v>22</v>
      </c>
      <c r="F38" s="55">
        <v>8843</v>
      </c>
      <c r="G38" s="46"/>
      <c r="H38" s="46">
        <v>22</v>
      </c>
      <c r="I38" s="53">
        <f t="shared" si="1"/>
        <v>194546</v>
      </c>
      <c r="J38" s="54"/>
      <c r="K38" s="54"/>
      <c r="L38" s="54"/>
      <c r="M38" s="54"/>
    </row>
    <row r="39" spans="1:13">
      <c r="A39" s="46">
        <v>34</v>
      </c>
      <c r="B39" s="48" t="s">
        <v>69</v>
      </c>
      <c r="C39" s="49"/>
      <c r="D39" s="50" t="s">
        <v>47</v>
      </c>
      <c r="E39" s="46">
        <v>30</v>
      </c>
      <c r="F39" s="55">
        <v>1275</v>
      </c>
      <c r="G39" s="46"/>
      <c r="H39" s="46">
        <f t="shared" si="0"/>
        <v>30</v>
      </c>
      <c r="I39" s="53">
        <f t="shared" si="1"/>
        <v>38250</v>
      </c>
      <c r="J39" s="54"/>
      <c r="K39" s="54"/>
      <c r="L39" s="54"/>
      <c r="M39" s="54"/>
    </row>
    <row r="40" spans="1:13">
      <c r="A40" s="46">
        <v>35</v>
      </c>
      <c r="B40" s="48" t="s">
        <v>49</v>
      </c>
      <c r="C40" s="49"/>
      <c r="D40" s="50" t="s">
        <v>47</v>
      </c>
      <c r="E40" s="46">
        <v>6</v>
      </c>
      <c r="F40" s="55">
        <v>5000</v>
      </c>
      <c r="G40" s="46"/>
      <c r="H40" s="46">
        <f t="shared" si="0"/>
        <v>6</v>
      </c>
      <c r="I40" s="53">
        <f t="shared" si="1"/>
        <v>30000</v>
      </c>
      <c r="J40" s="54"/>
      <c r="K40" s="54"/>
      <c r="L40" s="54"/>
      <c r="M40" s="46"/>
    </row>
    <row r="41" spans="1:13">
      <c r="A41" s="46">
        <v>36</v>
      </c>
      <c r="B41" s="48" t="s">
        <v>122</v>
      </c>
      <c r="C41" s="49"/>
      <c r="D41" s="50" t="s">
        <v>47</v>
      </c>
      <c r="E41" s="46">
        <v>6</v>
      </c>
      <c r="F41" s="56">
        <v>7000</v>
      </c>
      <c r="G41" s="46"/>
      <c r="H41" s="46">
        <f t="shared" si="0"/>
        <v>6</v>
      </c>
      <c r="I41" s="53">
        <f t="shared" si="1"/>
        <v>42000</v>
      </c>
      <c r="J41" s="54"/>
      <c r="K41" s="54"/>
      <c r="L41" s="54"/>
      <c r="M41" s="46"/>
    </row>
    <row r="42" spans="1:13">
      <c r="A42" s="46">
        <v>37</v>
      </c>
      <c r="B42" s="48" t="s">
        <v>93</v>
      </c>
      <c r="C42" s="49"/>
      <c r="D42" s="50" t="s">
        <v>47</v>
      </c>
      <c r="E42" s="46">
        <v>1</v>
      </c>
      <c r="F42" s="55">
        <v>1700</v>
      </c>
      <c r="G42" s="46"/>
      <c r="H42" s="46">
        <f t="shared" si="0"/>
        <v>1</v>
      </c>
      <c r="I42" s="53">
        <f t="shared" si="1"/>
        <v>1700</v>
      </c>
      <c r="J42" s="54"/>
      <c r="K42" s="54"/>
      <c r="L42" s="54"/>
      <c r="M42" s="46"/>
    </row>
    <row r="43" spans="1:13">
      <c r="A43" s="46">
        <v>38</v>
      </c>
      <c r="B43" s="48" t="s">
        <v>128</v>
      </c>
      <c r="C43" s="49"/>
      <c r="D43" s="50" t="s">
        <v>59</v>
      </c>
      <c r="E43" s="46">
        <v>56</v>
      </c>
      <c r="F43" s="55">
        <v>2712</v>
      </c>
      <c r="G43" s="46"/>
      <c r="H43" s="46">
        <f t="shared" si="0"/>
        <v>56</v>
      </c>
      <c r="I43" s="53">
        <f t="shared" si="1"/>
        <v>151872</v>
      </c>
      <c r="J43" s="54"/>
      <c r="K43" s="54"/>
      <c r="L43" s="54"/>
      <c r="M43" s="46"/>
    </row>
    <row r="44" spans="1:13">
      <c r="A44" s="46">
        <v>39</v>
      </c>
      <c r="B44" s="48" t="s">
        <v>94</v>
      </c>
      <c r="C44" s="49"/>
      <c r="D44" s="50" t="s">
        <v>59</v>
      </c>
      <c r="E44" s="46">
        <v>54</v>
      </c>
      <c r="F44" s="55">
        <v>4000</v>
      </c>
      <c r="G44" s="46"/>
      <c r="H44" s="46">
        <f t="shared" si="0"/>
        <v>54</v>
      </c>
      <c r="I44" s="53">
        <f t="shared" si="1"/>
        <v>216000</v>
      </c>
      <c r="J44" s="54"/>
      <c r="K44" s="54"/>
      <c r="L44" s="54"/>
      <c r="M44" s="46"/>
    </row>
    <row r="45" spans="1:13">
      <c r="A45" s="46">
        <v>40</v>
      </c>
      <c r="B45" s="48" t="s">
        <v>95</v>
      </c>
      <c r="C45" s="49"/>
      <c r="D45" s="50" t="s">
        <v>59</v>
      </c>
      <c r="E45" s="46">
        <v>65</v>
      </c>
      <c r="F45" s="55">
        <v>5000</v>
      </c>
      <c r="G45" s="46"/>
      <c r="H45" s="46">
        <f t="shared" si="0"/>
        <v>65</v>
      </c>
      <c r="I45" s="53">
        <f t="shared" si="1"/>
        <v>325000</v>
      </c>
      <c r="J45" s="54"/>
      <c r="K45" s="54"/>
      <c r="L45" s="54"/>
      <c r="M45" s="46"/>
    </row>
    <row r="46" spans="1:13">
      <c r="A46" s="46">
        <v>41</v>
      </c>
      <c r="B46" s="48" t="s">
        <v>96</v>
      </c>
      <c r="C46" s="49"/>
      <c r="D46" s="50" t="s">
        <v>47</v>
      </c>
      <c r="E46" s="46">
        <v>4</v>
      </c>
      <c r="F46" s="55">
        <v>12500</v>
      </c>
      <c r="G46" s="46"/>
      <c r="H46" s="46">
        <f t="shared" si="0"/>
        <v>4</v>
      </c>
      <c r="I46" s="53">
        <f t="shared" si="1"/>
        <v>50000</v>
      </c>
      <c r="J46" s="54"/>
      <c r="K46" s="54"/>
      <c r="L46" s="54"/>
      <c r="M46" s="46"/>
    </row>
    <row r="47" spans="1:13">
      <c r="A47" s="46">
        <v>42</v>
      </c>
      <c r="B47" s="48" t="s">
        <v>97</v>
      </c>
      <c r="C47" s="49"/>
      <c r="D47" s="50" t="s">
        <v>47</v>
      </c>
      <c r="E47" s="46">
        <v>1</v>
      </c>
      <c r="F47" s="55">
        <v>105558</v>
      </c>
      <c r="G47" s="46"/>
      <c r="H47" s="46">
        <f t="shared" si="0"/>
        <v>1</v>
      </c>
      <c r="I47" s="53">
        <f t="shared" si="1"/>
        <v>105558</v>
      </c>
      <c r="J47" s="54"/>
      <c r="K47" s="54"/>
      <c r="L47" s="54"/>
      <c r="M47" s="46"/>
    </row>
    <row r="48" spans="1:13">
      <c r="A48" s="46">
        <v>43</v>
      </c>
      <c r="B48" s="48" t="s">
        <v>109</v>
      </c>
      <c r="C48" s="49"/>
      <c r="D48" s="50" t="s">
        <v>47</v>
      </c>
      <c r="E48" s="46">
        <v>1</v>
      </c>
      <c r="F48" s="55">
        <v>143542</v>
      </c>
      <c r="G48" s="46"/>
      <c r="H48" s="46">
        <f t="shared" si="0"/>
        <v>1</v>
      </c>
      <c r="I48" s="53">
        <f t="shared" si="1"/>
        <v>143542</v>
      </c>
      <c r="J48" s="54"/>
      <c r="K48" s="54"/>
      <c r="L48" s="54"/>
      <c r="M48" s="46"/>
    </row>
    <row r="49" spans="1:13">
      <c r="A49" s="46">
        <v>44</v>
      </c>
      <c r="B49" s="48" t="s">
        <v>98</v>
      </c>
      <c r="C49" s="49"/>
      <c r="D49" s="50" t="s">
        <v>47</v>
      </c>
      <c r="E49" s="46">
        <v>1</v>
      </c>
      <c r="F49" s="55">
        <v>70225</v>
      </c>
      <c r="G49" s="46"/>
      <c r="H49" s="46">
        <f t="shared" si="0"/>
        <v>1</v>
      </c>
      <c r="I49" s="53">
        <f t="shared" si="1"/>
        <v>70225</v>
      </c>
      <c r="J49" s="54"/>
      <c r="K49" s="54"/>
      <c r="L49" s="54"/>
      <c r="M49" s="46"/>
    </row>
    <row r="50" spans="1:13">
      <c r="A50" s="46">
        <v>45</v>
      </c>
      <c r="B50" s="48" t="s">
        <v>99</v>
      </c>
      <c r="C50" s="49"/>
      <c r="D50" s="50" t="s">
        <v>47</v>
      </c>
      <c r="E50" s="46">
        <v>1</v>
      </c>
      <c r="F50" s="55">
        <v>0</v>
      </c>
      <c r="G50" s="46"/>
      <c r="H50" s="46">
        <f t="shared" si="0"/>
        <v>1</v>
      </c>
      <c r="I50" s="53">
        <f t="shared" si="1"/>
        <v>0</v>
      </c>
      <c r="J50" s="54"/>
      <c r="K50" s="54"/>
      <c r="L50" s="54"/>
      <c r="M50" s="46"/>
    </row>
    <row r="51" spans="1:13">
      <c r="A51" s="46">
        <v>46</v>
      </c>
      <c r="B51" s="48" t="s">
        <v>48</v>
      </c>
      <c r="C51" s="49"/>
      <c r="D51" s="50" t="s">
        <v>47</v>
      </c>
      <c r="E51" s="46">
        <v>6</v>
      </c>
      <c r="F51" s="54">
        <v>12000</v>
      </c>
      <c r="G51" s="46"/>
      <c r="H51" s="46">
        <f t="shared" si="0"/>
        <v>6</v>
      </c>
      <c r="I51" s="53">
        <f t="shared" si="1"/>
        <v>72000</v>
      </c>
      <c r="J51" s="54"/>
      <c r="K51" s="54"/>
      <c r="L51" s="54"/>
      <c r="M51" s="46"/>
    </row>
    <row r="52" spans="1:13">
      <c r="A52" s="46">
        <v>47</v>
      </c>
      <c r="B52" s="48" t="s">
        <v>64</v>
      </c>
      <c r="C52" s="49"/>
      <c r="D52" s="50" t="s">
        <v>47</v>
      </c>
      <c r="E52" s="50">
        <v>80</v>
      </c>
      <c r="F52" s="57">
        <v>0</v>
      </c>
      <c r="G52" s="50"/>
      <c r="H52" s="46">
        <f t="shared" si="0"/>
        <v>80</v>
      </c>
      <c r="I52" s="53">
        <f t="shared" si="1"/>
        <v>0</v>
      </c>
      <c r="J52" s="57"/>
      <c r="K52" s="57"/>
      <c r="L52" s="57"/>
      <c r="M52" s="65" t="s">
        <v>141</v>
      </c>
    </row>
    <row r="53" spans="1:13">
      <c r="A53" s="46">
        <v>48</v>
      </c>
      <c r="B53" s="48" t="s">
        <v>100</v>
      </c>
      <c r="C53" s="49"/>
      <c r="D53" s="50" t="s">
        <v>47</v>
      </c>
      <c r="E53" s="46">
        <v>1</v>
      </c>
      <c r="F53" s="54">
        <v>178000</v>
      </c>
      <c r="G53" s="46"/>
      <c r="H53" s="46">
        <f t="shared" si="0"/>
        <v>1</v>
      </c>
      <c r="I53" s="53">
        <f t="shared" si="1"/>
        <v>178000</v>
      </c>
      <c r="J53" s="54"/>
      <c r="K53" s="54"/>
      <c r="L53" s="54"/>
      <c r="M53" s="54"/>
    </row>
    <row r="54" spans="1:13">
      <c r="A54" s="46">
        <v>49</v>
      </c>
      <c r="B54" s="48" t="s">
        <v>101</v>
      </c>
      <c r="C54" s="49"/>
      <c r="D54" s="50" t="s">
        <v>47</v>
      </c>
      <c r="E54" s="46">
        <v>1</v>
      </c>
      <c r="F54" s="39">
        <v>0</v>
      </c>
      <c r="G54" s="58"/>
      <c r="H54" s="46">
        <f t="shared" si="0"/>
        <v>1</v>
      </c>
      <c r="I54" s="53">
        <f t="shared" si="1"/>
        <v>0</v>
      </c>
      <c r="J54" s="54"/>
      <c r="K54" s="54"/>
      <c r="L54" s="54"/>
      <c r="M54" s="54"/>
    </row>
    <row r="55" spans="1:13">
      <c r="A55" s="46">
        <v>50</v>
      </c>
      <c r="B55" s="48" t="s">
        <v>102</v>
      </c>
      <c r="C55" s="49"/>
      <c r="D55" s="50" t="s">
        <v>47</v>
      </c>
      <c r="E55" s="46">
        <v>1</v>
      </c>
      <c r="F55" s="54">
        <v>0</v>
      </c>
      <c r="G55" s="46"/>
      <c r="H55" s="46">
        <f t="shared" si="0"/>
        <v>1</v>
      </c>
      <c r="I55" s="53">
        <f t="shared" si="1"/>
        <v>0</v>
      </c>
      <c r="J55" s="54"/>
      <c r="K55" s="54"/>
      <c r="L55" s="54"/>
      <c r="M55" s="54"/>
    </row>
    <row r="56" spans="1:13">
      <c r="A56" s="46">
        <v>51</v>
      </c>
      <c r="B56" s="59" t="s">
        <v>103</v>
      </c>
      <c r="C56" s="60"/>
      <c r="D56" s="50" t="s">
        <v>47</v>
      </c>
      <c r="E56" s="46">
        <v>1</v>
      </c>
      <c r="F56" s="61">
        <v>0</v>
      </c>
      <c r="G56" s="61"/>
      <c r="H56" s="46">
        <f t="shared" si="0"/>
        <v>1</v>
      </c>
      <c r="I56" s="53">
        <f t="shared" si="1"/>
        <v>0</v>
      </c>
      <c r="J56" s="61"/>
      <c r="K56" s="61"/>
      <c r="L56" s="61"/>
      <c r="M56" s="61"/>
    </row>
    <row r="57" spans="1:13">
      <c r="A57" s="46">
        <v>52</v>
      </c>
      <c r="B57" s="62" t="s">
        <v>104</v>
      </c>
      <c r="C57" s="49"/>
      <c r="D57" s="50" t="s">
        <v>47</v>
      </c>
      <c r="E57" s="46">
        <v>1</v>
      </c>
      <c r="F57" s="55">
        <v>0</v>
      </c>
      <c r="G57" s="54"/>
      <c r="H57" s="46">
        <f t="shared" si="0"/>
        <v>1</v>
      </c>
      <c r="I57" s="53">
        <f t="shared" si="1"/>
        <v>0</v>
      </c>
      <c r="J57" s="54"/>
      <c r="K57" s="54"/>
      <c r="L57" s="54"/>
      <c r="M57" s="54"/>
    </row>
    <row r="58" spans="1:13">
      <c r="A58" s="46">
        <v>53</v>
      </c>
      <c r="B58" s="62" t="s">
        <v>105</v>
      </c>
      <c r="C58" s="49"/>
      <c r="D58" s="50" t="s">
        <v>47</v>
      </c>
      <c r="E58" s="46">
        <v>1</v>
      </c>
      <c r="F58" s="54">
        <v>0</v>
      </c>
      <c r="G58" s="54"/>
      <c r="H58" s="46">
        <f t="shared" si="0"/>
        <v>1</v>
      </c>
      <c r="I58" s="53">
        <f t="shared" si="1"/>
        <v>0</v>
      </c>
      <c r="J58" s="54"/>
      <c r="K58" s="54"/>
      <c r="L58" s="54"/>
      <c r="M58" s="54"/>
    </row>
    <row r="59" spans="1:13">
      <c r="A59" s="46">
        <v>54</v>
      </c>
      <c r="B59" s="63" t="s">
        <v>106</v>
      </c>
      <c r="C59" s="63"/>
      <c r="D59" s="50" t="s">
        <v>47</v>
      </c>
      <c r="E59" s="46">
        <v>1</v>
      </c>
      <c r="F59" s="54">
        <v>261000</v>
      </c>
      <c r="G59" s="54"/>
      <c r="H59" s="46">
        <f t="shared" si="0"/>
        <v>1</v>
      </c>
      <c r="I59" s="53">
        <f t="shared" si="1"/>
        <v>261000</v>
      </c>
      <c r="J59" s="54"/>
      <c r="K59" s="54"/>
      <c r="L59" s="54"/>
      <c r="M59" s="54"/>
    </row>
    <row r="60" spans="1:13">
      <c r="A60" s="46">
        <v>55</v>
      </c>
      <c r="B60" s="54" t="s">
        <v>107</v>
      </c>
      <c r="C60" s="54"/>
      <c r="D60" s="50" t="s">
        <v>47</v>
      </c>
      <c r="E60" s="50">
        <v>1</v>
      </c>
      <c r="F60" s="57">
        <v>0</v>
      </c>
      <c r="G60" s="54"/>
      <c r="H60" s="46">
        <f t="shared" si="0"/>
        <v>1</v>
      </c>
      <c r="I60" s="53">
        <f t="shared" si="1"/>
        <v>0</v>
      </c>
      <c r="J60" s="54"/>
      <c r="K60" s="54"/>
      <c r="L60" s="54"/>
      <c r="M60" s="54"/>
    </row>
    <row r="61" spans="1:13">
      <c r="A61" s="46">
        <v>56</v>
      </c>
      <c r="B61" s="64" t="s">
        <v>129</v>
      </c>
      <c r="C61" s="64"/>
      <c r="D61" s="50" t="s">
        <v>47</v>
      </c>
      <c r="E61" s="50">
        <v>1</v>
      </c>
      <c r="F61" s="57">
        <v>0</v>
      </c>
      <c r="G61" s="57"/>
      <c r="H61" s="46">
        <f t="shared" si="0"/>
        <v>1</v>
      </c>
      <c r="I61" s="53">
        <f t="shared" si="1"/>
        <v>0</v>
      </c>
      <c r="J61" s="57"/>
      <c r="K61" s="57"/>
      <c r="L61" s="57"/>
      <c r="M61" s="57"/>
    </row>
    <row r="62" spans="1:13">
      <c r="A62" s="46">
        <v>57</v>
      </c>
      <c r="B62" s="95" t="s">
        <v>110</v>
      </c>
      <c r="C62" s="95"/>
      <c r="D62" s="50" t="s">
        <v>47</v>
      </c>
      <c r="E62" s="50">
        <v>22</v>
      </c>
      <c r="F62" s="57">
        <v>14955</v>
      </c>
      <c r="G62" s="57"/>
      <c r="H62" s="46">
        <f t="shared" si="0"/>
        <v>22</v>
      </c>
      <c r="I62" s="53">
        <f t="shared" si="1"/>
        <v>329010</v>
      </c>
      <c r="J62" s="57"/>
      <c r="K62" s="57"/>
      <c r="L62" s="57"/>
      <c r="M62" s="57"/>
    </row>
    <row r="63" spans="1:13">
      <c r="A63" s="46">
        <v>58</v>
      </c>
      <c r="B63" s="62" t="s">
        <v>108</v>
      </c>
      <c r="C63" s="62"/>
      <c r="D63" s="50" t="s">
        <v>47</v>
      </c>
      <c r="E63" s="50">
        <v>1</v>
      </c>
      <c r="F63" s="57"/>
      <c r="G63" s="57"/>
      <c r="H63" s="46">
        <f t="shared" si="0"/>
        <v>1</v>
      </c>
      <c r="I63" s="53">
        <f t="shared" si="1"/>
        <v>0</v>
      </c>
      <c r="J63" s="57"/>
      <c r="K63" s="57"/>
      <c r="L63" s="57"/>
      <c r="M63" s="67" t="s">
        <v>142</v>
      </c>
    </row>
    <row r="64" spans="1:13">
      <c r="A64" s="48" t="s">
        <v>50</v>
      </c>
      <c r="B64" s="62"/>
      <c r="C64" s="49"/>
      <c r="D64" s="54"/>
      <c r="E64" s="54">
        <f>SUM(E6:E63)</f>
        <v>407</v>
      </c>
      <c r="F64" s="54">
        <f>SUM(F5:F63)</f>
        <v>32749881</v>
      </c>
      <c r="G64" s="54"/>
      <c r="H64" s="54">
        <f>SUM(H6:H63)</f>
        <v>407</v>
      </c>
      <c r="I64" s="53">
        <f>SUM(I6:I63)</f>
        <v>34205285</v>
      </c>
      <c r="J64" s="54"/>
      <c r="K64" s="54"/>
      <c r="L64" s="54"/>
      <c r="M64" s="54"/>
    </row>
  </sheetData>
  <mergeCells count="4">
    <mergeCell ref="B62:C62"/>
    <mergeCell ref="B5:C5"/>
    <mergeCell ref="F1:H1"/>
    <mergeCell ref="D2:H2"/>
  </mergeCells>
  <pageMargins left="0" right="7.2916666666666668E-3" top="0.17499999999999999" bottom="6.6666666666666671E-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I30" sqref="I30"/>
    </sheetView>
  </sheetViews>
  <sheetFormatPr defaultColWidth="9.109375" defaultRowHeight="15"/>
  <cols>
    <col min="1" max="1" width="7.109375" style="39" customWidth="1"/>
    <col min="2" max="2" width="11.33203125" style="39" customWidth="1"/>
    <col min="3" max="3" width="31.88671875" style="39" customWidth="1"/>
    <col min="4" max="4" width="9.88671875" style="39" customWidth="1"/>
    <col min="5" max="5" width="8.6640625" style="39" customWidth="1"/>
    <col min="6" max="6" width="17.5546875" style="39" customWidth="1"/>
    <col min="7" max="7" width="6.6640625" style="39" customWidth="1"/>
    <col min="8" max="8" width="6.88671875" style="39" customWidth="1"/>
    <col min="9" max="9" width="17.6640625" style="39" customWidth="1"/>
    <col min="10" max="10" width="7.44140625" style="39" customWidth="1"/>
    <col min="11" max="11" width="6.44140625" style="39" customWidth="1"/>
    <col min="12" max="12" width="4.44140625" style="39" customWidth="1"/>
    <col min="13" max="13" width="18.5546875" style="39" customWidth="1"/>
    <col min="14" max="16384" width="9.109375" style="39"/>
  </cols>
  <sheetData>
    <row r="1" spans="1:13">
      <c r="D1" s="73"/>
      <c r="E1" s="73"/>
      <c r="F1" s="89" t="s">
        <v>65</v>
      </c>
      <c r="G1" s="89"/>
      <c r="H1" s="89"/>
    </row>
    <row r="2" spans="1:13">
      <c r="D2" s="90" t="s">
        <v>127</v>
      </c>
      <c r="E2" s="90"/>
      <c r="F2" s="90"/>
      <c r="G2" s="90"/>
      <c r="H2" s="90"/>
    </row>
    <row r="3" spans="1:13" ht="18.75" customHeight="1">
      <c r="C3" s="39" t="s">
        <v>138</v>
      </c>
    </row>
    <row r="4" spans="1:13" ht="111.75" customHeight="1">
      <c r="A4" s="40" t="s">
        <v>36</v>
      </c>
      <c r="B4" s="41" t="s">
        <v>37</v>
      </c>
      <c r="C4" s="42"/>
      <c r="D4" s="43" t="s">
        <v>38</v>
      </c>
      <c r="E4" s="44" t="s">
        <v>41</v>
      </c>
      <c r="F4" s="43" t="s">
        <v>42</v>
      </c>
      <c r="G4" s="44" t="s">
        <v>40</v>
      </c>
      <c r="H4" s="44" t="s">
        <v>137</v>
      </c>
      <c r="I4" s="43" t="s">
        <v>39</v>
      </c>
      <c r="J4" s="43" t="s">
        <v>43</v>
      </c>
      <c r="K4" s="43" t="s">
        <v>44</v>
      </c>
      <c r="L4" s="44" t="s">
        <v>45</v>
      </c>
      <c r="M4" s="45" t="s">
        <v>46</v>
      </c>
    </row>
    <row r="5" spans="1:13" s="47" customFormat="1" ht="17.25" customHeight="1">
      <c r="A5" s="46" t="s">
        <v>111</v>
      </c>
      <c r="B5" s="96" t="s">
        <v>112</v>
      </c>
      <c r="C5" s="97"/>
      <c r="D5" s="46" t="s">
        <v>113</v>
      </c>
      <c r="E5" s="46" t="s">
        <v>114</v>
      </c>
      <c r="F5" s="46" t="s">
        <v>115</v>
      </c>
      <c r="G5" s="46" t="s">
        <v>116</v>
      </c>
      <c r="H5" s="46" t="s">
        <v>117</v>
      </c>
      <c r="I5" s="46" t="s">
        <v>117</v>
      </c>
      <c r="J5" s="46" t="s">
        <v>118</v>
      </c>
      <c r="K5" s="46" t="s">
        <v>119</v>
      </c>
      <c r="L5" s="46" t="s">
        <v>120</v>
      </c>
      <c r="M5" s="46" t="s">
        <v>121</v>
      </c>
    </row>
    <row r="6" spans="1:13">
      <c r="A6" s="68">
        <v>59</v>
      </c>
      <c r="B6" s="98" t="s">
        <v>145</v>
      </c>
      <c r="C6" s="99"/>
      <c r="D6" s="50" t="s">
        <v>146</v>
      </c>
      <c r="E6" s="50">
        <v>1</v>
      </c>
      <c r="F6" s="57">
        <v>41000</v>
      </c>
      <c r="G6" s="57"/>
      <c r="H6" s="46">
        <f t="shared" ref="H6:H27" si="0">E6</f>
        <v>1</v>
      </c>
      <c r="I6" s="53">
        <f t="shared" ref="I6:I27" si="1">F6*H6</f>
        <v>41000</v>
      </c>
      <c r="J6" s="54"/>
      <c r="K6" s="46"/>
      <c r="L6" s="54"/>
      <c r="M6" s="54"/>
    </row>
    <row r="7" spans="1:13">
      <c r="A7" s="68">
        <v>60</v>
      </c>
      <c r="B7" s="98" t="s">
        <v>147</v>
      </c>
      <c r="C7" s="99"/>
      <c r="D7" s="50" t="s">
        <v>146</v>
      </c>
      <c r="E7" s="50">
        <v>1</v>
      </c>
      <c r="F7" s="57">
        <v>43000</v>
      </c>
      <c r="G7" s="57"/>
      <c r="H7" s="46">
        <f t="shared" si="0"/>
        <v>1</v>
      </c>
      <c r="I7" s="53">
        <f t="shared" si="1"/>
        <v>43000</v>
      </c>
      <c r="J7" s="54"/>
      <c r="K7" s="54"/>
      <c r="L7" s="54"/>
      <c r="M7" s="54"/>
    </row>
    <row r="8" spans="1:13">
      <c r="A8" s="68">
        <v>61</v>
      </c>
      <c r="B8" s="98" t="s">
        <v>148</v>
      </c>
      <c r="C8" s="99"/>
      <c r="D8" s="50" t="s">
        <v>146</v>
      </c>
      <c r="E8" s="50">
        <v>1</v>
      </c>
      <c r="F8" s="57">
        <v>20000</v>
      </c>
      <c r="G8" s="57"/>
      <c r="H8" s="46">
        <f t="shared" si="0"/>
        <v>1</v>
      </c>
      <c r="I8" s="53">
        <f t="shared" si="1"/>
        <v>20000</v>
      </c>
      <c r="J8" s="54"/>
      <c r="K8" s="54"/>
      <c r="L8" s="54"/>
      <c r="M8" s="54"/>
    </row>
    <row r="9" spans="1:13">
      <c r="A9" s="68">
        <v>62</v>
      </c>
      <c r="B9" s="95" t="s">
        <v>149</v>
      </c>
      <c r="C9" s="95"/>
      <c r="D9" s="50" t="s">
        <v>146</v>
      </c>
      <c r="E9" s="50">
        <v>1</v>
      </c>
      <c r="F9" s="57">
        <v>12000</v>
      </c>
      <c r="G9" s="57"/>
      <c r="H9" s="46">
        <f t="shared" si="0"/>
        <v>1</v>
      </c>
      <c r="I9" s="53">
        <f t="shared" si="1"/>
        <v>12000</v>
      </c>
      <c r="J9" s="54"/>
      <c r="K9" s="46"/>
      <c r="L9" s="54"/>
      <c r="M9" s="65" t="s">
        <v>80</v>
      </c>
    </row>
    <row r="10" spans="1:13">
      <c r="A10" s="68">
        <v>63</v>
      </c>
      <c r="B10" s="95" t="s">
        <v>150</v>
      </c>
      <c r="C10" s="95"/>
      <c r="D10" s="50" t="s">
        <v>146</v>
      </c>
      <c r="E10" s="50">
        <v>2</v>
      </c>
      <c r="F10" s="57">
        <v>55000</v>
      </c>
      <c r="G10" s="57"/>
      <c r="H10" s="46">
        <f t="shared" si="0"/>
        <v>2</v>
      </c>
      <c r="I10" s="53">
        <f t="shared" si="1"/>
        <v>110000</v>
      </c>
      <c r="J10" s="54"/>
      <c r="K10" s="46"/>
      <c r="L10" s="54"/>
      <c r="M10" s="54"/>
    </row>
    <row r="11" spans="1:13">
      <c r="A11" s="68">
        <v>64</v>
      </c>
      <c r="B11" s="54" t="s">
        <v>151</v>
      </c>
      <c r="C11" s="54"/>
      <c r="D11" s="50" t="s">
        <v>146</v>
      </c>
      <c r="E11" s="50">
        <v>1</v>
      </c>
      <c r="F11" s="57">
        <v>58000</v>
      </c>
      <c r="G11" s="57"/>
      <c r="H11" s="50">
        <f t="shared" si="0"/>
        <v>1</v>
      </c>
      <c r="I11" s="76">
        <f t="shared" si="1"/>
        <v>58000</v>
      </c>
      <c r="J11" s="54"/>
      <c r="K11" s="54"/>
      <c r="L11" s="54"/>
      <c r="M11" s="54"/>
    </row>
    <row r="12" spans="1:13">
      <c r="A12" s="68">
        <v>65</v>
      </c>
      <c r="B12" s="54" t="s">
        <v>152</v>
      </c>
      <c r="C12" s="54"/>
      <c r="D12" s="46" t="s">
        <v>146</v>
      </c>
      <c r="E12" s="46">
        <v>1</v>
      </c>
      <c r="F12" s="54">
        <v>60000</v>
      </c>
      <c r="G12" s="54"/>
      <c r="H12" s="46">
        <f t="shared" si="0"/>
        <v>1</v>
      </c>
      <c r="I12" s="54">
        <f t="shared" si="1"/>
        <v>60000</v>
      </c>
      <c r="J12" s="54"/>
      <c r="K12" s="54"/>
      <c r="L12" s="54"/>
      <c r="M12" s="54"/>
    </row>
    <row r="13" spans="1:13">
      <c r="A13" s="68">
        <v>66</v>
      </c>
      <c r="B13" s="64" t="s">
        <v>153</v>
      </c>
      <c r="C13" s="64"/>
      <c r="D13" s="77" t="s">
        <v>146</v>
      </c>
      <c r="E13" s="50">
        <v>1</v>
      </c>
      <c r="F13" s="57">
        <v>25000</v>
      </c>
      <c r="G13" s="57"/>
      <c r="H13" s="50">
        <f t="shared" si="0"/>
        <v>1</v>
      </c>
      <c r="I13" s="57">
        <f t="shared" si="1"/>
        <v>25000</v>
      </c>
      <c r="J13" s="54"/>
      <c r="K13" s="54"/>
      <c r="L13" s="54"/>
      <c r="M13" s="54"/>
    </row>
    <row r="14" spans="1:13">
      <c r="A14" s="68">
        <v>67</v>
      </c>
      <c r="B14" s="54" t="s">
        <v>154</v>
      </c>
      <c r="C14" s="54"/>
      <c r="D14" s="46" t="s">
        <v>146</v>
      </c>
      <c r="E14" s="46">
        <v>1</v>
      </c>
      <c r="F14" s="54">
        <v>25000</v>
      </c>
      <c r="G14" s="54"/>
      <c r="H14" s="46">
        <f t="shared" si="0"/>
        <v>1</v>
      </c>
      <c r="I14" s="54">
        <f t="shared" si="1"/>
        <v>25000</v>
      </c>
      <c r="J14" s="54"/>
      <c r="K14" s="54"/>
      <c r="L14" s="54"/>
      <c r="M14" s="54"/>
    </row>
    <row r="15" spans="1:13">
      <c r="A15" s="68">
        <v>68</v>
      </c>
      <c r="B15" s="54" t="s">
        <v>155</v>
      </c>
      <c r="C15" s="54"/>
      <c r="D15" s="46" t="s">
        <v>146</v>
      </c>
      <c r="E15" s="46">
        <v>1</v>
      </c>
      <c r="F15" s="54">
        <v>19000</v>
      </c>
      <c r="G15" s="54"/>
      <c r="H15" s="46">
        <f t="shared" si="0"/>
        <v>1</v>
      </c>
      <c r="I15" s="54">
        <f t="shared" si="1"/>
        <v>19000</v>
      </c>
      <c r="J15" s="54"/>
      <c r="K15" s="54"/>
      <c r="L15" s="54"/>
      <c r="M15" s="54"/>
    </row>
    <row r="16" spans="1:13">
      <c r="A16" s="68">
        <v>69</v>
      </c>
      <c r="B16" s="54" t="s">
        <v>156</v>
      </c>
      <c r="C16" s="54"/>
      <c r="D16" s="46" t="s">
        <v>146</v>
      </c>
      <c r="E16" s="46">
        <v>2</v>
      </c>
      <c r="F16" s="54">
        <v>9000</v>
      </c>
      <c r="G16" s="54"/>
      <c r="H16" s="46">
        <f t="shared" si="0"/>
        <v>2</v>
      </c>
      <c r="I16" s="54">
        <f t="shared" si="1"/>
        <v>18000</v>
      </c>
      <c r="J16" s="54"/>
      <c r="K16" s="54"/>
      <c r="L16" s="54"/>
      <c r="M16" s="54"/>
    </row>
    <row r="17" spans="1:13">
      <c r="A17" s="68">
        <v>70</v>
      </c>
      <c r="B17" s="54" t="s">
        <v>157</v>
      </c>
      <c r="C17" s="54"/>
      <c r="D17" s="46" t="s">
        <v>146</v>
      </c>
      <c r="E17" s="46">
        <v>1</v>
      </c>
      <c r="F17" s="54">
        <v>17000</v>
      </c>
      <c r="G17" s="54"/>
      <c r="H17" s="46">
        <f t="shared" si="0"/>
        <v>1</v>
      </c>
      <c r="I17" s="54">
        <f t="shared" si="1"/>
        <v>17000</v>
      </c>
      <c r="J17" s="54"/>
      <c r="K17" s="54"/>
      <c r="L17" s="54"/>
      <c r="M17" s="65" t="s">
        <v>80</v>
      </c>
    </row>
    <row r="18" spans="1:13">
      <c r="A18" s="68">
        <v>71</v>
      </c>
      <c r="B18" s="54" t="s">
        <v>158</v>
      </c>
      <c r="C18" s="54"/>
      <c r="D18" s="46" t="s">
        <v>146</v>
      </c>
      <c r="E18" s="46">
        <v>1</v>
      </c>
      <c r="F18" s="54">
        <v>16000</v>
      </c>
      <c r="G18" s="54"/>
      <c r="H18" s="46">
        <f t="shared" si="0"/>
        <v>1</v>
      </c>
      <c r="I18" s="54">
        <f t="shared" si="1"/>
        <v>16000</v>
      </c>
      <c r="J18" s="54"/>
      <c r="K18" s="54"/>
      <c r="L18" s="54"/>
      <c r="M18" s="54"/>
    </row>
    <row r="19" spans="1:13">
      <c r="A19" s="68">
        <v>72</v>
      </c>
      <c r="B19" s="54" t="s">
        <v>159</v>
      </c>
      <c r="C19" s="54"/>
      <c r="D19" s="46" t="s">
        <v>146</v>
      </c>
      <c r="E19" s="46">
        <v>1</v>
      </c>
      <c r="F19" s="54">
        <v>46000</v>
      </c>
      <c r="G19" s="54"/>
      <c r="H19" s="46">
        <f t="shared" si="0"/>
        <v>1</v>
      </c>
      <c r="I19" s="54">
        <f t="shared" si="1"/>
        <v>46000</v>
      </c>
      <c r="J19" s="54"/>
      <c r="K19" s="54"/>
      <c r="L19" s="54"/>
      <c r="M19" s="54"/>
    </row>
    <row r="20" spans="1:13">
      <c r="A20" s="68">
        <v>73</v>
      </c>
      <c r="B20" s="54" t="s">
        <v>160</v>
      </c>
      <c r="C20" s="54"/>
      <c r="D20" s="46" t="s">
        <v>146</v>
      </c>
      <c r="E20" s="46">
        <v>1</v>
      </c>
      <c r="F20" s="54">
        <v>24000</v>
      </c>
      <c r="G20" s="54"/>
      <c r="H20" s="46">
        <f t="shared" si="0"/>
        <v>1</v>
      </c>
      <c r="I20" s="54">
        <f t="shared" si="1"/>
        <v>24000</v>
      </c>
      <c r="J20" s="54"/>
      <c r="K20" s="54"/>
      <c r="L20" s="54"/>
      <c r="M20" s="46"/>
    </row>
    <row r="21" spans="1:13">
      <c r="A21" s="68">
        <v>74</v>
      </c>
      <c r="B21" s="54" t="s">
        <v>161</v>
      </c>
      <c r="C21" s="54"/>
      <c r="D21" s="46" t="s">
        <v>146</v>
      </c>
      <c r="E21" s="46">
        <v>1</v>
      </c>
      <c r="F21" s="54">
        <v>78000</v>
      </c>
      <c r="G21" s="54"/>
      <c r="H21" s="46">
        <f t="shared" si="0"/>
        <v>1</v>
      </c>
      <c r="I21" s="54">
        <f t="shared" si="1"/>
        <v>78000</v>
      </c>
      <c r="J21" s="54"/>
      <c r="K21" s="46"/>
      <c r="L21" s="54"/>
      <c r="M21" s="46"/>
    </row>
    <row r="22" spans="1:13">
      <c r="A22" s="68">
        <v>75</v>
      </c>
      <c r="B22" s="54" t="s">
        <v>162</v>
      </c>
      <c r="C22" s="54"/>
      <c r="D22" s="46" t="s">
        <v>146</v>
      </c>
      <c r="E22" s="46">
        <v>1</v>
      </c>
      <c r="F22" s="54">
        <v>185000</v>
      </c>
      <c r="G22" s="54"/>
      <c r="H22" s="46">
        <f t="shared" si="0"/>
        <v>1</v>
      </c>
      <c r="I22" s="54">
        <f t="shared" si="1"/>
        <v>185000</v>
      </c>
      <c r="J22" s="54"/>
      <c r="K22" s="54"/>
      <c r="L22" s="54"/>
      <c r="M22" s="46"/>
    </row>
    <row r="23" spans="1:13">
      <c r="A23" s="68">
        <v>76</v>
      </c>
      <c r="B23" s="98" t="s">
        <v>163</v>
      </c>
      <c r="C23" s="99"/>
      <c r="D23" s="46" t="s">
        <v>146</v>
      </c>
      <c r="E23" s="46">
        <v>1</v>
      </c>
      <c r="F23" s="54">
        <v>30000</v>
      </c>
      <c r="G23" s="54"/>
      <c r="H23" s="46">
        <f t="shared" si="0"/>
        <v>1</v>
      </c>
      <c r="I23" s="54">
        <f t="shared" si="1"/>
        <v>30000</v>
      </c>
      <c r="J23" s="54"/>
      <c r="K23" s="54"/>
      <c r="L23" s="54"/>
      <c r="M23" s="54"/>
    </row>
    <row r="24" spans="1:13">
      <c r="A24" s="68">
        <v>77</v>
      </c>
      <c r="B24" s="78" t="s">
        <v>164</v>
      </c>
      <c r="C24" s="74"/>
      <c r="D24" s="46" t="s">
        <v>47</v>
      </c>
      <c r="E24" s="46">
        <v>2</v>
      </c>
      <c r="F24" s="54">
        <v>15000</v>
      </c>
      <c r="G24" s="54"/>
      <c r="H24" s="46">
        <f t="shared" si="0"/>
        <v>2</v>
      </c>
      <c r="I24" s="54">
        <f t="shared" si="1"/>
        <v>30000</v>
      </c>
      <c r="J24" s="54"/>
      <c r="K24" s="54"/>
      <c r="L24" s="54"/>
      <c r="M24" s="54"/>
    </row>
    <row r="25" spans="1:13">
      <c r="A25" s="68">
        <v>78</v>
      </c>
      <c r="B25" s="98" t="s">
        <v>166</v>
      </c>
      <c r="C25" s="99"/>
      <c r="D25" s="46" t="s">
        <v>167</v>
      </c>
      <c r="E25" s="46">
        <v>65</v>
      </c>
      <c r="F25" s="54">
        <v>300</v>
      </c>
      <c r="G25" s="54"/>
      <c r="H25" s="46">
        <f t="shared" si="0"/>
        <v>65</v>
      </c>
      <c r="I25" s="54">
        <f t="shared" si="1"/>
        <v>19500</v>
      </c>
      <c r="J25" s="54"/>
      <c r="K25" s="54"/>
      <c r="L25" s="54"/>
      <c r="M25" s="54"/>
    </row>
    <row r="26" spans="1:13">
      <c r="A26" s="68">
        <v>79</v>
      </c>
      <c r="B26" s="98" t="s">
        <v>69</v>
      </c>
      <c r="C26" s="99"/>
      <c r="D26" s="46" t="s">
        <v>167</v>
      </c>
      <c r="E26" s="46">
        <v>10</v>
      </c>
      <c r="F26" s="54">
        <v>1400</v>
      </c>
      <c r="G26" s="54"/>
      <c r="H26" s="46">
        <f t="shared" si="0"/>
        <v>10</v>
      </c>
      <c r="I26" s="54">
        <f t="shared" si="1"/>
        <v>14000</v>
      </c>
      <c r="J26" s="54"/>
      <c r="K26" s="54"/>
      <c r="L26" s="54"/>
      <c r="M26" s="54"/>
    </row>
    <row r="27" spans="1:13">
      <c r="A27" s="68">
        <v>80</v>
      </c>
      <c r="B27" s="98" t="s">
        <v>69</v>
      </c>
      <c r="C27" s="99"/>
      <c r="D27" s="46" t="s">
        <v>168</v>
      </c>
      <c r="E27" s="46">
        <v>12</v>
      </c>
      <c r="F27" s="54">
        <v>700</v>
      </c>
      <c r="G27" s="54"/>
      <c r="H27" s="46">
        <f t="shared" si="0"/>
        <v>12</v>
      </c>
      <c r="I27" s="54">
        <f t="shared" si="1"/>
        <v>8400</v>
      </c>
      <c r="J27" s="54"/>
      <c r="K27" s="54"/>
      <c r="L27" s="54"/>
      <c r="M27" s="54"/>
    </row>
    <row r="28" spans="1:13">
      <c r="A28" s="48" t="s">
        <v>50</v>
      </c>
      <c r="B28" s="78"/>
      <c r="C28" s="79"/>
      <c r="D28" s="46"/>
      <c r="E28" s="80">
        <f>SUM(E6:E27)</f>
        <v>109</v>
      </c>
      <c r="F28" s="81">
        <f>SUM(F6:F27)</f>
        <v>780400</v>
      </c>
      <c r="G28" s="82"/>
      <c r="H28" s="80">
        <f>SUM(H6:H27)</f>
        <v>109</v>
      </c>
      <c r="I28" s="81">
        <f>SUM(I6:I27)</f>
        <v>898900</v>
      </c>
      <c r="J28" s="54"/>
      <c r="K28" s="54"/>
      <c r="L28" s="54"/>
      <c r="M28" s="54"/>
    </row>
    <row r="29" spans="1:13">
      <c r="A29" s="48" t="s">
        <v>165</v>
      </c>
      <c r="B29" s="62"/>
      <c r="C29" s="49"/>
      <c r="D29" s="54"/>
      <c r="E29" s="82">
        <f>'1-Akt'!E64+'2-Akt'!E28</f>
        <v>516</v>
      </c>
      <c r="F29" s="82">
        <f>'1-Akt'!F64+'2-Akt'!F28</f>
        <v>33530281</v>
      </c>
      <c r="G29" s="82"/>
      <c r="H29" s="82">
        <f>'1-Akt'!H64+'2-Akt'!H28</f>
        <v>516</v>
      </c>
      <c r="I29" s="87">
        <f>'1-Akt'!I64+'2-Akt'!I28</f>
        <v>35104185</v>
      </c>
      <c r="J29" s="54"/>
      <c r="K29" s="54"/>
      <c r="L29" s="54"/>
      <c r="M29" s="54"/>
    </row>
  </sheetData>
  <mergeCells count="12">
    <mergeCell ref="B25:C25"/>
    <mergeCell ref="B26:C26"/>
    <mergeCell ref="B27:C27"/>
    <mergeCell ref="B23:C23"/>
    <mergeCell ref="F1:H1"/>
    <mergeCell ref="D2:H2"/>
    <mergeCell ref="B5:C5"/>
    <mergeCell ref="B6:C6"/>
    <mergeCell ref="B7:C7"/>
    <mergeCell ref="B8:C8"/>
    <mergeCell ref="B9:C9"/>
    <mergeCell ref="B10:C10"/>
  </mergeCells>
  <pageMargins left="0" right="7.2916666666666668E-3" top="0.17499999999999999" bottom="6.6666666666666671E-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Normal="100" workbookViewId="0">
      <selection activeCell="I42" sqref="I42"/>
    </sheetView>
  </sheetViews>
  <sheetFormatPr defaultColWidth="9.109375" defaultRowHeight="13.8"/>
  <cols>
    <col min="1" max="1" width="9" style="6" customWidth="1"/>
    <col min="2" max="2" width="10.109375" style="6" customWidth="1"/>
    <col min="3" max="3" width="9.44140625" style="6" customWidth="1"/>
    <col min="4" max="4" width="13.33203125" style="6" customWidth="1"/>
    <col min="5" max="5" width="6.33203125" style="6" customWidth="1"/>
    <col min="6" max="7" width="9.33203125" style="6" customWidth="1"/>
    <col min="8" max="8" width="10.6640625" style="6" customWidth="1"/>
    <col min="9" max="9" width="17.88671875" style="6" customWidth="1"/>
    <col min="10" max="10" width="15.6640625" style="6" customWidth="1"/>
    <col min="11" max="16384" width="9.109375" style="6"/>
  </cols>
  <sheetData>
    <row r="1" spans="1:10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21</v>
      </c>
      <c r="B2" s="1"/>
      <c r="C2" s="1"/>
      <c r="D2" s="1"/>
      <c r="E2" s="2" t="s">
        <v>139</v>
      </c>
      <c r="F2" s="105" t="s">
        <v>169</v>
      </c>
      <c r="G2" s="105"/>
      <c r="H2" s="105"/>
      <c r="I2" s="2"/>
      <c r="J2" s="2"/>
    </row>
    <row r="3" spans="1:10">
      <c r="A3" s="1"/>
      <c r="B3" s="1"/>
      <c r="C3" s="1"/>
      <c r="D3" s="1"/>
      <c r="E3" s="1"/>
      <c r="F3" s="1"/>
      <c r="G3" s="1" t="s">
        <v>60</v>
      </c>
      <c r="H3" s="1"/>
      <c r="I3" s="1"/>
      <c r="J3" s="1"/>
    </row>
    <row r="4" spans="1:10">
      <c r="A4" s="106" t="s">
        <v>22</v>
      </c>
      <c r="B4" s="106"/>
      <c r="C4" s="106"/>
      <c r="D4" s="106"/>
      <c r="E4" s="106"/>
      <c r="F4" s="70">
        <v>516</v>
      </c>
      <c r="G4" s="106" t="s">
        <v>170</v>
      </c>
      <c r="H4" s="106"/>
      <c r="I4" s="106"/>
      <c r="J4" s="106"/>
    </row>
    <row r="5" spans="1:10">
      <c r="A5" s="1"/>
      <c r="B5" s="1"/>
      <c r="C5" s="1"/>
      <c r="D5" s="1"/>
      <c r="E5" s="1"/>
      <c r="F5" s="1"/>
      <c r="G5" s="7" t="s">
        <v>23</v>
      </c>
      <c r="H5" s="7"/>
      <c r="I5" s="1"/>
      <c r="J5" s="1"/>
    </row>
    <row r="6" spans="1:10" ht="15" customHeight="1">
      <c r="A6" s="92" t="s">
        <v>171</v>
      </c>
      <c r="B6" s="92"/>
      <c r="C6" s="92"/>
      <c r="D6" s="92"/>
      <c r="E6" s="92"/>
      <c r="F6" s="92"/>
      <c r="G6" s="92"/>
      <c r="H6" s="92"/>
      <c r="I6" s="92"/>
      <c r="J6" s="92"/>
    </row>
    <row r="7" spans="1:10">
      <c r="A7" s="31"/>
      <c r="B7" s="31"/>
      <c r="C7" s="31"/>
      <c r="D7" s="31"/>
      <c r="E7" s="107" t="s">
        <v>131</v>
      </c>
      <c r="F7" s="107"/>
      <c r="G7" s="107"/>
      <c r="H7" s="29"/>
      <c r="I7" s="29"/>
      <c r="J7" s="29"/>
    </row>
    <row r="8" spans="1:10">
      <c r="A8" s="31"/>
      <c r="B8" s="31"/>
      <c r="C8" s="31"/>
      <c r="D8" s="31"/>
      <c r="E8" s="32"/>
      <c r="F8" s="32"/>
      <c r="G8" s="32"/>
      <c r="H8" s="29"/>
      <c r="I8" s="29"/>
      <c r="J8" s="29"/>
    </row>
    <row r="9" spans="1:10">
      <c r="A9" s="31"/>
      <c r="B9" s="31"/>
      <c r="C9" s="31"/>
      <c r="D9" s="31"/>
      <c r="E9" s="32"/>
      <c r="F9" s="32"/>
      <c r="G9" s="32"/>
      <c r="H9" s="29"/>
      <c r="I9" s="29"/>
      <c r="J9" s="29"/>
    </row>
    <row r="10" spans="1:10">
      <c r="A10" s="103" t="s">
        <v>123</v>
      </c>
      <c r="B10" s="103"/>
      <c r="C10" s="103"/>
      <c r="D10" s="21"/>
      <c r="E10" s="21"/>
      <c r="F10" s="21"/>
      <c r="G10" s="16"/>
      <c r="H10" s="5"/>
      <c r="I10" s="3"/>
      <c r="J10" s="3"/>
    </row>
    <row r="11" spans="1:10" ht="14.4">
      <c r="A11" s="103" t="s">
        <v>176</v>
      </c>
      <c r="B11" s="103"/>
      <c r="C11" s="103"/>
      <c r="D11" s="103"/>
      <c r="F11" s="21"/>
      <c r="G11" s="18"/>
      <c r="H11" s="9"/>
      <c r="J11" s="86" t="s">
        <v>177</v>
      </c>
    </row>
    <row r="12" spans="1:10" ht="14.4">
      <c r="A12" s="23"/>
      <c r="B12" s="23"/>
      <c r="C12" s="23"/>
      <c r="D12" s="23"/>
      <c r="F12" s="100" t="s">
        <v>124</v>
      </c>
      <c r="G12" s="100"/>
      <c r="H12" s="100"/>
      <c r="I12" s="3"/>
      <c r="J12" s="11"/>
    </row>
    <row r="13" spans="1:10">
      <c r="F13" s="21"/>
      <c r="G13" s="24"/>
      <c r="H13" s="5"/>
      <c r="I13" s="11"/>
      <c r="J13" s="11"/>
    </row>
    <row r="14" spans="1:10">
      <c r="A14" s="5"/>
      <c r="B14" s="5"/>
      <c r="C14" s="5"/>
      <c r="D14" s="5"/>
      <c r="E14" s="5"/>
      <c r="F14" s="5"/>
      <c r="G14" s="24"/>
      <c r="H14" s="5"/>
      <c r="I14" s="3"/>
      <c r="J14" s="11"/>
    </row>
    <row r="15" spans="1:10" ht="14.25" customHeight="1">
      <c r="A15" s="108" t="s">
        <v>125</v>
      </c>
      <c r="B15" s="108"/>
      <c r="C15" s="108"/>
      <c r="D15" s="108"/>
      <c r="E15" s="108"/>
      <c r="F15" s="5"/>
      <c r="G15" s="5"/>
      <c r="H15" s="5"/>
      <c r="I15" s="11"/>
      <c r="J15" s="11"/>
    </row>
    <row r="16" spans="1:10" ht="15" customHeight="1">
      <c r="A16" s="103" t="s">
        <v>133</v>
      </c>
      <c r="B16" s="103"/>
      <c r="C16" s="103"/>
      <c r="D16" s="103"/>
      <c r="E16" s="5"/>
      <c r="F16" s="5"/>
      <c r="G16" s="5"/>
      <c r="H16" s="5"/>
      <c r="I16" s="11"/>
      <c r="J16" s="11"/>
    </row>
    <row r="17" spans="1:10">
      <c r="A17" s="103" t="s">
        <v>134</v>
      </c>
      <c r="B17" s="103"/>
      <c r="C17" s="103"/>
      <c r="D17" s="103"/>
      <c r="E17" s="103"/>
      <c r="F17" s="25"/>
      <c r="G17" s="25"/>
      <c r="H17" s="25"/>
      <c r="J17" s="86" t="s">
        <v>178</v>
      </c>
    </row>
    <row r="18" spans="1:10">
      <c r="A18" s="5"/>
      <c r="B18" s="5"/>
      <c r="C18" s="5"/>
      <c r="D18" s="5"/>
      <c r="F18" s="100" t="s">
        <v>124</v>
      </c>
      <c r="G18" s="100"/>
      <c r="H18" s="100"/>
      <c r="I18" s="3"/>
      <c r="J18" s="11"/>
    </row>
    <row r="19" spans="1:10" ht="14.25" customHeight="1">
      <c r="A19" s="5"/>
      <c r="B19" s="5"/>
      <c r="C19" s="5"/>
      <c r="D19" s="5"/>
      <c r="E19" s="5"/>
      <c r="F19" s="26"/>
      <c r="G19" s="5"/>
      <c r="H19" s="27"/>
      <c r="I19" s="11"/>
      <c r="J19" s="3"/>
    </row>
    <row r="20" spans="1:10">
      <c r="A20" s="103" t="s">
        <v>24</v>
      </c>
      <c r="B20" s="103"/>
      <c r="C20" s="103"/>
      <c r="D20" s="103"/>
      <c r="E20" s="103"/>
      <c r="F20" s="26"/>
      <c r="G20" s="5"/>
      <c r="H20" s="27"/>
      <c r="I20" s="19"/>
      <c r="J20" s="19"/>
    </row>
    <row r="21" spans="1:10">
      <c r="A21" s="103" t="s">
        <v>179</v>
      </c>
      <c r="B21" s="103"/>
      <c r="C21" s="103"/>
      <c r="D21" s="103"/>
      <c r="F21" s="25"/>
      <c r="G21" s="25"/>
      <c r="H21" s="25"/>
      <c r="J21" s="28" t="s">
        <v>180</v>
      </c>
    </row>
    <row r="22" spans="1:10">
      <c r="A22" s="5"/>
      <c r="B22" s="5"/>
      <c r="C22" s="5"/>
      <c r="D22" s="5"/>
      <c r="F22" s="100" t="s">
        <v>124</v>
      </c>
      <c r="G22" s="100"/>
      <c r="H22" s="100"/>
      <c r="I22" s="20"/>
      <c r="J22" s="20"/>
    </row>
    <row r="23" spans="1:10">
      <c r="A23" s="71" t="s">
        <v>181</v>
      </c>
      <c r="B23" s="71"/>
      <c r="C23" s="5"/>
      <c r="D23" s="5"/>
      <c r="E23" s="5"/>
      <c r="F23" s="21"/>
      <c r="G23" s="21"/>
      <c r="H23" s="27"/>
      <c r="I23" s="19"/>
      <c r="J23" s="19"/>
    </row>
    <row r="24" spans="1:10">
      <c r="A24" s="69"/>
      <c r="B24" s="71"/>
      <c r="C24" s="21"/>
      <c r="D24" s="21"/>
      <c r="E24" s="21"/>
      <c r="F24" s="26"/>
      <c r="G24" s="5"/>
      <c r="H24" s="27"/>
      <c r="I24" s="19"/>
      <c r="J24" s="19"/>
    </row>
    <row r="25" spans="1:10" ht="15" customHeight="1">
      <c r="A25" s="69"/>
      <c r="B25" s="69"/>
      <c r="C25" s="21"/>
      <c r="D25" s="21"/>
      <c r="E25" s="72"/>
      <c r="F25" s="10"/>
      <c r="G25" s="10"/>
      <c r="H25" s="10"/>
      <c r="I25" s="102" t="s">
        <v>182</v>
      </c>
      <c r="J25" s="102"/>
    </row>
    <row r="26" spans="1:10" ht="15" customHeight="1">
      <c r="A26" s="69"/>
      <c r="B26" s="21"/>
      <c r="C26" s="21"/>
      <c r="D26" s="21"/>
      <c r="F26" s="100" t="s">
        <v>124</v>
      </c>
      <c r="G26" s="100"/>
      <c r="H26" s="100"/>
      <c r="I26" s="36"/>
      <c r="J26" s="36"/>
    </row>
    <row r="27" spans="1:10" ht="15" customHeight="1">
      <c r="A27" s="21"/>
      <c r="B27" s="21"/>
      <c r="C27" s="21"/>
      <c r="D27" s="21"/>
      <c r="F27" s="66"/>
      <c r="G27" s="66"/>
      <c r="H27" s="66"/>
      <c r="I27" s="36"/>
      <c r="J27" s="36"/>
    </row>
    <row r="28" spans="1:10" ht="14.25" customHeight="1">
      <c r="A28" s="69" t="s">
        <v>181</v>
      </c>
      <c r="B28" s="21"/>
      <c r="C28" s="21"/>
      <c r="D28" s="21"/>
      <c r="E28" s="38"/>
      <c r="G28" s="38"/>
      <c r="H28" s="11"/>
      <c r="I28" s="101" t="s">
        <v>183</v>
      </c>
      <c r="J28" s="101"/>
    </row>
    <row r="29" spans="1:10" ht="30" customHeight="1">
      <c r="A29" s="21"/>
      <c r="B29" s="21"/>
      <c r="C29" s="21"/>
      <c r="D29" s="21"/>
      <c r="F29" s="104" t="s">
        <v>124</v>
      </c>
      <c r="G29" s="104"/>
      <c r="H29" s="104"/>
      <c r="I29" s="21"/>
      <c r="J29" s="21"/>
    </row>
    <row r="30" spans="1:10" ht="11.25" customHeight="1">
      <c r="A30" s="21"/>
      <c r="B30" s="21"/>
      <c r="C30" s="21"/>
      <c r="D30" s="21"/>
      <c r="F30" s="83"/>
      <c r="G30" s="83"/>
      <c r="H30" s="83"/>
      <c r="I30" s="21"/>
      <c r="J30" s="21"/>
    </row>
    <row r="31" spans="1:10">
      <c r="A31" s="85" t="s">
        <v>181</v>
      </c>
      <c r="B31" s="75"/>
      <c r="C31" s="75"/>
      <c r="D31" s="21"/>
      <c r="F31" s="25"/>
      <c r="G31" s="25"/>
      <c r="H31" s="25"/>
      <c r="I31" s="20"/>
      <c r="J31" s="86" t="s">
        <v>184</v>
      </c>
    </row>
    <row r="32" spans="1:10">
      <c r="A32" s="5"/>
      <c r="B32" s="5"/>
      <c r="C32" s="5"/>
      <c r="D32" s="5"/>
      <c r="F32" s="100" t="s">
        <v>124</v>
      </c>
      <c r="G32" s="100"/>
      <c r="H32" s="100"/>
      <c r="I32" s="11"/>
      <c r="J32" s="11"/>
    </row>
    <row r="33" spans="1:10">
      <c r="A33" s="5"/>
      <c r="B33" s="5"/>
      <c r="C33" s="5"/>
      <c r="D33" s="5"/>
      <c r="E33" s="5"/>
      <c r="F33" s="66"/>
      <c r="G33" s="66"/>
      <c r="H33" s="66"/>
      <c r="J33" s="22"/>
    </row>
    <row r="34" spans="1:10" ht="30" customHeight="1">
      <c r="A34" s="103" t="s">
        <v>135</v>
      </c>
      <c r="B34" s="103"/>
      <c r="C34" s="103"/>
      <c r="D34" s="5"/>
      <c r="F34" s="21"/>
      <c r="G34" s="26"/>
      <c r="H34" s="5"/>
      <c r="I34" s="101" t="s">
        <v>185</v>
      </c>
      <c r="J34" s="101"/>
    </row>
    <row r="35" spans="1:10">
      <c r="A35" s="5"/>
      <c r="B35" s="5"/>
      <c r="C35" s="5"/>
      <c r="D35" s="5"/>
      <c r="E35" s="5"/>
      <c r="F35" s="100" t="s">
        <v>124</v>
      </c>
      <c r="G35" s="100"/>
      <c r="H35" s="100"/>
      <c r="J35" s="22"/>
    </row>
    <row r="36" spans="1:10">
      <c r="I36" s="3"/>
      <c r="J36" s="11"/>
    </row>
    <row r="37" spans="1:10">
      <c r="A37" s="1" t="s">
        <v>25</v>
      </c>
      <c r="B37" s="1"/>
      <c r="C37" s="1"/>
      <c r="D37" s="2"/>
      <c r="E37" s="1" t="s">
        <v>26</v>
      </c>
      <c r="F37" s="3" t="s">
        <v>172</v>
      </c>
      <c r="G37" s="3"/>
      <c r="I37" s="1"/>
      <c r="J37" s="1"/>
    </row>
    <row r="38" spans="1:10">
      <c r="A38" s="5" t="s">
        <v>27</v>
      </c>
      <c r="B38" s="5"/>
      <c r="D38" s="1" t="s">
        <v>28</v>
      </c>
      <c r="E38" s="1"/>
      <c r="F38" s="3"/>
      <c r="I38" s="1"/>
      <c r="J38" s="1"/>
    </row>
    <row r="39" spans="1:10">
      <c r="A39" s="5" t="s">
        <v>29</v>
      </c>
      <c r="G39" s="1"/>
      <c r="H39" s="1"/>
      <c r="I39" s="1"/>
      <c r="J39" s="1"/>
    </row>
    <row r="40" spans="1:10">
      <c r="A40" s="1" t="s">
        <v>30</v>
      </c>
      <c r="B40" s="1"/>
      <c r="C40" s="3"/>
      <c r="D40" s="3"/>
      <c r="E40" s="1"/>
      <c r="F40" s="1"/>
      <c r="G40" s="1"/>
      <c r="H40" s="1"/>
      <c r="I40" s="1"/>
      <c r="J40" s="1"/>
    </row>
    <row r="41" spans="1:10">
      <c r="A41" s="1" t="s">
        <v>31</v>
      </c>
      <c r="B41" s="1"/>
      <c r="C41" s="1"/>
      <c r="D41" s="1"/>
      <c r="E41" s="1"/>
      <c r="F41" s="1"/>
      <c r="G41" s="1"/>
      <c r="H41" s="1"/>
    </row>
    <row r="42" spans="1:10" ht="21.75" customHeight="1">
      <c r="A42" s="92" t="s">
        <v>13</v>
      </c>
      <c r="B42" s="92"/>
      <c r="C42" s="92"/>
      <c r="D42" s="92"/>
      <c r="E42" s="92"/>
      <c r="H42" s="1"/>
      <c r="I42" s="84" t="s">
        <v>175</v>
      </c>
      <c r="J42" s="1"/>
    </row>
    <row r="43" spans="1:10" ht="1.5" customHeight="1">
      <c r="E43" s="11"/>
      <c r="F43" s="11"/>
    </row>
    <row r="44" spans="1:10" ht="38.25" hidden="1" customHeight="1">
      <c r="A44" s="92" t="s">
        <v>55</v>
      </c>
      <c r="B44" s="92"/>
      <c r="C44" s="1"/>
      <c r="D44" s="2"/>
      <c r="E44" s="2"/>
      <c r="F44" s="2" t="s">
        <v>14</v>
      </c>
      <c r="H44" s="2" t="s">
        <v>136</v>
      </c>
      <c r="I44" s="30"/>
      <c r="J44" s="2"/>
    </row>
    <row r="45" spans="1:10">
      <c r="A45" s="34" t="s">
        <v>15</v>
      </c>
      <c r="B45" s="34"/>
      <c r="C45" s="3"/>
      <c r="D45" s="1" t="s">
        <v>53</v>
      </c>
      <c r="E45" s="1"/>
      <c r="F45" s="3"/>
      <c r="H45" s="1" t="s">
        <v>70</v>
      </c>
      <c r="I45" s="34"/>
      <c r="J45" s="1"/>
    </row>
    <row r="46" spans="1:10">
      <c r="A46" s="34"/>
      <c r="B46" s="34"/>
      <c r="C46" s="1"/>
      <c r="D46" s="1"/>
      <c r="E46" s="1"/>
      <c r="F46" s="1"/>
      <c r="H46" s="1"/>
      <c r="I46" s="34"/>
      <c r="J46" s="1"/>
    </row>
    <row r="47" spans="1:10">
      <c r="A47" s="34"/>
      <c r="B47" s="34"/>
      <c r="C47" s="1"/>
      <c r="D47" s="1"/>
      <c r="E47" s="1"/>
      <c r="F47" s="1"/>
      <c r="H47" s="1"/>
      <c r="I47" s="34"/>
      <c r="J47" s="1"/>
    </row>
    <row r="48" spans="1:10" ht="22.5" customHeight="1">
      <c r="A48" s="88" t="s">
        <v>130</v>
      </c>
      <c r="B48" s="88"/>
      <c r="C48" s="1"/>
      <c r="D48" s="2"/>
      <c r="E48" s="2"/>
      <c r="F48" s="2"/>
      <c r="H48" s="88" t="s">
        <v>140</v>
      </c>
      <c r="I48" s="88"/>
      <c r="J48" s="88"/>
    </row>
    <row r="49" spans="1:10">
      <c r="A49" s="34" t="s">
        <v>17</v>
      </c>
      <c r="B49" s="34"/>
      <c r="C49" s="1"/>
      <c r="D49" s="1" t="s">
        <v>53</v>
      </c>
      <c r="E49" s="1"/>
      <c r="F49" s="1"/>
      <c r="H49" s="1" t="s">
        <v>52</v>
      </c>
      <c r="I49" s="34"/>
      <c r="J49" s="1"/>
    </row>
    <row r="50" spans="1:10">
      <c r="A50" s="34"/>
      <c r="B50" s="34"/>
      <c r="C50" s="1"/>
      <c r="D50" s="1"/>
      <c r="E50" s="1"/>
      <c r="F50" s="1"/>
      <c r="H50" s="1"/>
      <c r="I50" s="34"/>
      <c r="J50" s="1"/>
    </row>
    <row r="51" spans="1:10">
      <c r="A51" s="34"/>
      <c r="B51" s="34"/>
      <c r="C51" s="1"/>
      <c r="D51" s="1"/>
      <c r="E51" s="1"/>
      <c r="F51" s="1"/>
      <c r="H51" s="1"/>
      <c r="I51" s="34"/>
      <c r="J51" s="1"/>
    </row>
    <row r="52" spans="1:10" ht="21" customHeight="1">
      <c r="A52" s="92" t="s">
        <v>18</v>
      </c>
      <c r="B52" s="92"/>
      <c r="C52" s="1"/>
      <c r="D52" s="2"/>
      <c r="E52" s="2"/>
      <c r="F52" s="2"/>
      <c r="H52" s="2" t="s">
        <v>144</v>
      </c>
      <c r="I52" s="33"/>
      <c r="J52" s="33"/>
    </row>
    <row r="53" spans="1:10">
      <c r="A53" s="34" t="s">
        <v>19</v>
      </c>
      <c r="B53" s="34"/>
      <c r="C53" s="1"/>
      <c r="D53" s="1" t="s">
        <v>61</v>
      </c>
      <c r="E53" s="1"/>
      <c r="F53" s="1"/>
      <c r="H53" s="1" t="s">
        <v>51</v>
      </c>
      <c r="I53" s="34"/>
      <c r="J53" s="34"/>
    </row>
    <row r="55" spans="1:10">
      <c r="A55" s="8" t="s">
        <v>33</v>
      </c>
      <c r="B55" s="8"/>
      <c r="C55" s="8"/>
    </row>
    <row r="56" spans="1:10">
      <c r="A56" s="8" t="s">
        <v>34</v>
      </c>
      <c r="B56" s="8"/>
      <c r="C56" s="8"/>
      <c r="D56" s="8"/>
    </row>
    <row r="57" spans="1:10">
      <c r="E57" s="1"/>
      <c r="F57" s="1"/>
      <c r="H57" s="1"/>
      <c r="I57" s="1"/>
      <c r="J57" s="1"/>
    </row>
    <row r="58" spans="1:10" ht="33" customHeight="1">
      <c r="A58" s="92" t="s">
        <v>130</v>
      </c>
      <c r="B58" s="92"/>
      <c r="D58" s="2"/>
      <c r="E58" s="2"/>
      <c r="F58" s="10"/>
      <c r="G58"/>
      <c r="H58" s="3" t="s">
        <v>35</v>
      </c>
      <c r="I58" s="88" t="s">
        <v>140</v>
      </c>
      <c r="J58" s="88"/>
    </row>
    <row r="59" spans="1:10" ht="14.4">
      <c r="A59" s="35" t="s">
        <v>32</v>
      </c>
      <c r="B59" s="35"/>
      <c r="D59" s="1" t="s">
        <v>62</v>
      </c>
      <c r="E59" s="1"/>
      <c r="F59" s="12"/>
      <c r="G59"/>
      <c r="H59" s="3" t="s">
        <v>63</v>
      </c>
      <c r="I59" s="1"/>
      <c r="J59" s="1"/>
    </row>
  </sheetData>
  <mergeCells count="30">
    <mergeCell ref="A15:E15"/>
    <mergeCell ref="A16:D16"/>
    <mergeCell ref="A17:E17"/>
    <mergeCell ref="I58:J58"/>
    <mergeCell ref="A48:B48"/>
    <mergeCell ref="A44:B44"/>
    <mergeCell ref="A52:B52"/>
    <mergeCell ref="A58:B58"/>
    <mergeCell ref="H48:J48"/>
    <mergeCell ref="I34:J34"/>
    <mergeCell ref="F32:H32"/>
    <mergeCell ref="A20:E20"/>
    <mergeCell ref="F18:H18"/>
    <mergeCell ref="A42:E42"/>
    <mergeCell ref="A34:C34"/>
    <mergeCell ref="F35:H35"/>
    <mergeCell ref="F2:H2"/>
    <mergeCell ref="G4:J4"/>
    <mergeCell ref="F12:H12"/>
    <mergeCell ref="A4:E4"/>
    <mergeCell ref="E7:G7"/>
    <mergeCell ref="A6:J6"/>
    <mergeCell ref="A10:C10"/>
    <mergeCell ref="A11:D11"/>
    <mergeCell ref="F22:H22"/>
    <mergeCell ref="I28:J28"/>
    <mergeCell ref="I25:J25"/>
    <mergeCell ref="A21:D21"/>
    <mergeCell ref="F29:H29"/>
    <mergeCell ref="F26:H26"/>
  </mergeCells>
  <pageMargins left="0.35433070866141736" right="0.31496062992125984" top="0.27559055118110237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ՀԱՎԵԼՎԱԾ 12 ԹԻՎ 1 ՄԵԴ</vt:lpstr>
      <vt:lpstr>1-Akt</vt:lpstr>
      <vt:lpstr>2-Akt</vt:lpstr>
      <vt:lpstr>ԹԻՎ 1 ՄԵԴ ԸՍՏ ՑՈՒՑԱԿԻ</vt:lpstr>
      <vt:lpstr>'1-Akt'!Область_печати</vt:lpstr>
      <vt:lpstr>'2-Akt'!Область_печати</vt:lpstr>
      <vt:lpstr>'ՀԱՎԵԼՎԱԾ 12 ԹԻՎ 1 ՄԵԴ'!Область_печати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2023-08-28T12:29:41Z</dcterms:modified>
</cp:coreProperties>
</file>